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保坂　学\Desktop\"/>
    </mc:Choice>
  </mc:AlternateContent>
  <xr:revisionPtr revIDLastSave="0" documentId="13_ncr:1_{2EBAFEF8-9182-4975-BCE1-5D0C65E56C66}" xr6:coauthVersionLast="47" xr6:coauthVersionMax="47" xr10:uidLastSave="{00000000-0000-0000-0000-000000000000}"/>
  <bookViews>
    <workbookView xWindow="-120" yWindow="-120" windowWidth="20730" windowHeight="11160" activeTab="1" xr2:uid="{73309A43-D966-41E5-8539-BD1158D1C2A9}"/>
  </bookViews>
  <sheets>
    <sheet name="使い方" sheetId="3" r:id="rId1"/>
    <sheet name="合計請求書" sheetId="1" r:id="rId2"/>
    <sheet name="現場別請求書①" sheetId="2" r:id="rId3"/>
    <sheet name="現場別請求書②" sheetId="4" r:id="rId4"/>
    <sheet name="現場別請求書③" sheetId="5" r:id="rId5"/>
    <sheet name="現場別請求書④" sheetId="6" r:id="rId6"/>
    <sheet name="現場別請求書⑤" sheetId="7" r:id="rId7"/>
    <sheet name="現場別請求書⑥" sheetId="8" r:id="rId8"/>
    <sheet name="現場別請求書⑦" sheetId="9" r:id="rId9"/>
    <sheet name="現場別請求書⑧" sheetId="10" r:id="rId10"/>
    <sheet name="現場別請求書⑨" sheetId="11" r:id="rId11"/>
    <sheet name="現場別請求書⑩" sheetId="12" r:id="rId12"/>
    <sheet name="現場別請求書⑪" sheetId="13" r:id="rId13"/>
    <sheet name="現場別請求書⑫" sheetId="14" r:id="rId14"/>
    <sheet name="現場別請求書⑬" sheetId="15" r:id="rId15"/>
    <sheet name="現場別請求書⑭" sheetId="16" r:id="rId16"/>
    <sheet name="現場別請求書⑮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7" l="1"/>
  <c r="O9" i="17"/>
  <c r="C9" i="17"/>
  <c r="O8" i="17"/>
  <c r="C8" i="17"/>
  <c r="O7" i="17"/>
  <c r="C7" i="17"/>
  <c r="O6" i="17"/>
  <c r="C6" i="17"/>
  <c r="O10" i="16"/>
  <c r="O9" i="16"/>
  <c r="C9" i="16"/>
  <c r="O8" i="16"/>
  <c r="C8" i="16"/>
  <c r="O7" i="16"/>
  <c r="C7" i="16"/>
  <c r="O6" i="16"/>
  <c r="C6" i="16"/>
  <c r="O10" i="15"/>
  <c r="O9" i="15"/>
  <c r="C9" i="15"/>
  <c r="O8" i="15"/>
  <c r="C8" i="15"/>
  <c r="O7" i="15"/>
  <c r="C7" i="15"/>
  <c r="O6" i="15"/>
  <c r="C6" i="15"/>
  <c r="O10" i="14"/>
  <c r="O9" i="14"/>
  <c r="C9" i="14"/>
  <c r="O8" i="14"/>
  <c r="C8" i="14"/>
  <c r="O7" i="14"/>
  <c r="C7" i="14"/>
  <c r="O6" i="14"/>
  <c r="C6" i="14"/>
  <c r="O10" i="13"/>
  <c r="O9" i="13"/>
  <c r="C9" i="13"/>
  <c r="O8" i="13"/>
  <c r="C8" i="13"/>
  <c r="O7" i="13"/>
  <c r="C7" i="13"/>
  <c r="O6" i="13"/>
  <c r="C6" i="13"/>
  <c r="O10" i="12"/>
  <c r="O9" i="12"/>
  <c r="C9" i="12"/>
  <c r="O8" i="12"/>
  <c r="C8" i="12"/>
  <c r="O7" i="12"/>
  <c r="C7" i="12"/>
  <c r="O6" i="12"/>
  <c r="C6" i="12"/>
  <c r="O10" i="11"/>
  <c r="O9" i="11"/>
  <c r="C9" i="11"/>
  <c r="O8" i="11"/>
  <c r="C8" i="11"/>
  <c r="O7" i="11"/>
  <c r="C7" i="11"/>
  <c r="O6" i="11"/>
  <c r="C6" i="11"/>
  <c r="O10" i="10"/>
  <c r="O9" i="10"/>
  <c r="C9" i="10"/>
  <c r="O8" i="10"/>
  <c r="C8" i="10"/>
  <c r="O7" i="10"/>
  <c r="C7" i="10"/>
  <c r="O6" i="10"/>
  <c r="C6" i="10"/>
  <c r="O10" i="9"/>
  <c r="O9" i="9"/>
  <c r="C9" i="9"/>
  <c r="O8" i="9"/>
  <c r="C8" i="9"/>
  <c r="O7" i="9"/>
  <c r="C7" i="9"/>
  <c r="O6" i="9"/>
  <c r="C6" i="9"/>
  <c r="O10" i="8"/>
  <c r="O9" i="8"/>
  <c r="C9" i="8"/>
  <c r="O8" i="8"/>
  <c r="C8" i="8"/>
  <c r="O7" i="8"/>
  <c r="C7" i="8"/>
  <c r="O6" i="8"/>
  <c r="C6" i="8"/>
  <c r="O10" i="7"/>
  <c r="O9" i="7"/>
  <c r="C9" i="7"/>
  <c r="O8" i="7"/>
  <c r="C8" i="7"/>
  <c r="O7" i="7"/>
  <c r="C7" i="7"/>
  <c r="O6" i="7"/>
  <c r="C6" i="7"/>
  <c r="O10" i="6"/>
  <c r="O9" i="6"/>
  <c r="C9" i="6"/>
  <c r="O8" i="6"/>
  <c r="C8" i="6"/>
  <c r="O7" i="6"/>
  <c r="C7" i="6"/>
  <c r="O6" i="6"/>
  <c r="C6" i="6"/>
  <c r="O10" i="5"/>
  <c r="O9" i="5"/>
  <c r="C9" i="5"/>
  <c r="O8" i="5"/>
  <c r="C8" i="5"/>
  <c r="O7" i="5"/>
  <c r="C7" i="5"/>
  <c r="O6" i="5"/>
  <c r="C6" i="5"/>
  <c r="O10" i="4"/>
  <c r="O9" i="4"/>
  <c r="C9" i="4"/>
  <c r="O8" i="4"/>
  <c r="C8" i="4"/>
  <c r="O7" i="4"/>
  <c r="C7" i="4"/>
  <c r="O6" i="4"/>
  <c r="C6" i="4"/>
  <c r="O7" i="2"/>
  <c r="O8" i="2"/>
  <c r="O9" i="2"/>
  <c r="O10" i="2"/>
  <c r="O6" i="2"/>
  <c r="C9" i="2"/>
  <c r="C8" i="2"/>
  <c r="C7" i="2"/>
  <c r="C6" i="2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N28" i="17"/>
  <c r="N27" i="17"/>
  <c r="N26" i="17"/>
  <c r="N25" i="17"/>
  <c r="N24" i="17"/>
  <c r="N23" i="17"/>
  <c r="N22" i="17"/>
  <c r="N21" i="17"/>
  <c r="N29" i="17" s="1"/>
  <c r="F30" i="17" s="1"/>
  <c r="G31" i="1" s="1"/>
  <c r="N28" i="16"/>
  <c r="N27" i="16"/>
  <c r="N26" i="16"/>
  <c r="N25" i="16"/>
  <c r="N24" i="16"/>
  <c r="N23" i="16"/>
  <c r="N22" i="16"/>
  <c r="N21" i="16"/>
  <c r="N28" i="15"/>
  <c r="N27" i="15"/>
  <c r="N26" i="15"/>
  <c r="N25" i="15"/>
  <c r="N24" i="15"/>
  <c r="N23" i="15"/>
  <c r="N22" i="15"/>
  <c r="N21" i="15"/>
  <c r="N29" i="15" s="1"/>
  <c r="F30" i="15" s="1"/>
  <c r="N28" i="14"/>
  <c r="N27" i="14"/>
  <c r="N26" i="14"/>
  <c r="N25" i="14"/>
  <c r="N24" i="14"/>
  <c r="N23" i="14"/>
  <c r="N22" i="14"/>
  <c r="N21" i="14"/>
  <c r="N29" i="14" s="1"/>
  <c r="F30" i="14" s="1"/>
  <c r="N28" i="13"/>
  <c r="N27" i="13"/>
  <c r="N26" i="13"/>
  <c r="N25" i="13"/>
  <c r="N24" i="13"/>
  <c r="N23" i="13"/>
  <c r="N22" i="13"/>
  <c r="N21" i="13"/>
  <c r="N28" i="12"/>
  <c r="N27" i="12"/>
  <c r="N26" i="12"/>
  <c r="N25" i="12"/>
  <c r="N24" i="12"/>
  <c r="N23" i="12"/>
  <c r="N22" i="12"/>
  <c r="N21" i="12"/>
  <c r="N28" i="11"/>
  <c r="N27" i="11"/>
  <c r="N26" i="11"/>
  <c r="N25" i="11"/>
  <c r="N24" i="11"/>
  <c r="N23" i="11"/>
  <c r="N22" i="11"/>
  <c r="N21" i="11"/>
  <c r="N29" i="11" s="1"/>
  <c r="F30" i="11" s="1"/>
  <c r="N28" i="10"/>
  <c r="N27" i="10"/>
  <c r="N26" i="10"/>
  <c r="N25" i="10"/>
  <c r="N24" i="10"/>
  <c r="N23" i="10"/>
  <c r="N22" i="10"/>
  <c r="N21" i="10"/>
  <c r="N29" i="10" s="1"/>
  <c r="F30" i="10" s="1"/>
  <c r="N28" i="9"/>
  <c r="N27" i="9"/>
  <c r="N26" i="9"/>
  <c r="N25" i="9"/>
  <c r="N24" i="9"/>
  <c r="N23" i="9"/>
  <c r="N22" i="9"/>
  <c r="N21" i="9"/>
  <c r="N29" i="9" s="1"/>
  <c r="F30" i="9" s="1"/>
  <c r="N28" i="8"/>
  <c r="N27" i="8"/>
  <c r="N26" i="8"/>
  <c r="N25" i="8"/>
  <c r="N24" i="8"/>
  <c r="N23" i="8"/>
  <c r="N22" i="8"/>
  <c r="N21" i="8"/>
  <c r="N28" i="7"/>
  <c r="N27" i="7"/>
  <c r="N26" i="7"/>
  <c r="N25" i="7"/>
  <c r="N24" i="7"/>
  <c r="N23" i="7"/>
  <c r="N22" i="7"/>
  <c r="N21" i="7"/>
  <c r="N29" i="7" s="1"/>
  <c r="F30" i="7" s="1"/>
  <c r="N28" i="6"/>
  <c r="N27" i="6"/>
  <c r="N26" i="6"/>
  <c r="N25" i="6"/>
  <c r="N24" i="6"/>
  <c r="N23" i="6"/>
  <c r="N22" i="6"/>
  <c r="N21" i="6"/>
  <c r="N29" i="6" s="1"/>
  <c r="F30" i="6" s="1"/>
  <c r="N28" i="5"/>
  <c r="N27" i="5"/>
  <c r="N26" i="5"/>
  <c r="N25" i="5"/>
  <c r="N24" i="5"/>
  <c r="N23" i="5"/>
  <c r="N22" i="5"/>
  <c r="N21" i="5"/>
  <c r="N28" i="4"/>
  <c r="N27" i="4"/>
  <c r="N26" i="4"/>
  <c r="N25" i="4"/>
  <c r="N24" i="4"/>
  <c r="N23" i="4"/>
  <c r="N22" i="4"/>
  <c r="N21" i="4"/>
  <c r="N28" i="2"/>
  <c r="N27" i="2"/>
  <c r="N26" i="2"/>
  <c r="N25" i="2"/>
  <c r="N24" i="2"/>
  <c r="N23" i="2"/>
  <c r="N22" i="2"/>
  <c r="N21" i="2"/>
  <c r="N29" i="16" l="1"/>
  <c r="F30" i="16" s="1"/>
  <c r="N29" i="13"/>
  <c r="F30" i="13" s="1"/>
  <c r="N29" i="12"/>
  <c r="F30" i="12" s="1"/>
  <c r="N29" i="8"/>
  <c r="F30" i="8" s="1"/>
  <c r="N29" i="5"/>
  <c r="F30" i="5" s="1"/>
  <c r="N29" i="4"/>
  <c r="F30" i="4" s="1"/>
  <c r="N30" i="17"/>
  <c r="I31" i="1" s="1"/>
  <c r="N30" i="15"/>
  <c r="N30" i="14"/>
  <c r="N30" i="13"/>
  <c r="N30" i="11"/>
  <c r="N33" i="10"/>
  <c r="M24" i="1" s="1"/>
  <c r="N30" i="10"/>
  <c r="N30" i="9"/>
  <c r="N30" i="7"/>
  <c r="N30" i="6"/>
  <c r="N29" i="2"/>
  <c r="N33" i="17" l="1"/>
  <c r="M31" i="1" s="1"/>
  <c r="N30" i="16"/>
  <c r="N33" i="15"/>
  <c r="M29" i="1" s="1"/>
  <c r="N33" i="14"/>
  <c r="M28" i="1" s="1"/>
  <c r="N33" i="13"/>
  <c r="M27" i="1" s="1"/>
  <c r="N30" i="12"/>
  <c r="N33" i="11"/>
  <c r="M25" i="1" s="1"/>
  <c r="N33" i="9"/>
  <c r="M23" i="1" s="1"/>
  <c r="N30" i="8"/>
  <c r="N33" i="7"/>
  <c r="M21" i="1" s="1"/>
  <c r="N33" i="6"/>
  <c r="M20" i="1" s="1"/>
  <c r="N30" i="5"/>
  <c r="N30" i="4"/>
  <c r="S17" i="15"/>
  <c r="P17" i="15"/>
  <c r="C17" i="15"/>
  <c r="S17" i="14"/>
  <c r="L17" i="14"/>
  <c r="P17" i="14"/>
  <c r="E17" i="14"/>
  <c r="R17" i="14"/>
  <c r="H17" i="14"/>
  <c r="N17" i="14"/>
  <c r="C17" i="14"/>
  <c r="S17" i="13"/>
  <c r="R17" i="13"/>
  <c r="H17" i="13"/>
  <c r="P17" i="13"/>
  <c r="N17" i="13"/>
  <c r="C17" i="13"/>
  <c r="S17" i="10"/>
  <c r="L17" i="10"/>
  <c r="C17" i="10"/>
  <c r="R17" i="10"/>
  <c r="H17" i="10"/>
  <c r="N17" i="10"/>
  <c r="P17" i="10"/>
  <c r="E17" i="10"/>
  <c r="S17" i="9"/>
  <c r="H17" i="9"/>
  <c r="P17" i="9"/>
  <c r="C17" i="9"/>
  <c r="S17" i="7"/>
  <c r="L17" i="7"/>
  <c r="R17" i="7"/>
  <c r="H17" i="7"/>
  <c r="P17" i="7"/>
  <c r="E17" i="7"/>
  <c r="N17" i="7"/>
  <c r="C17" i="7"/>
  <c r="S17" i="6"/>
  <c r="L17" i="6"/>
  <c r="H17" i="6"/>
  <c r="P17" i="6"/>
  <c r="E17" i="6"/>
  <c r="C17" i="6"/>
  <c r="F30" i="2"/>
  <c r="G32" i="1" s="1"/>
  <c r="R17" i="17" l="1"/>
  <c r="C17" i="17"/>
  <c r="E17" i="17"/>
  <c r="L17" i="17"/>
  <c r="H17" i="17"/>
  <c r="S17" i="17"/>
  <c r="P17" i="17"/>
  <c r="N17" i="17"/>
  <c r="N33" i="16"/>
  <c r="H17" i="15"/>
  <c r="N17" i="15"/>
  <c r="R17" i="15"/>
  <c r="E17" i="15"/>
  <c r="L17" i="15"/>
  <c r="E17" i="13"/>
  <c r="L17" i="13"/>
  <c r="N33" i="12"/>
  <c r="N17" i="11"/>
  <c r="R17" i="11"/>
  <c r="E17" i="11"/>
  <c r="L17" i="11"/>
  <c r="P17" i="11"/>
  <c r="S17" i="11"/>
  <c r="C17" i="11"/>
  <c r="H17" i="11"/>
  <c r="N17" i="9"/>
  <c r="R17" i="9"/>
  <c r="E17" i="9"/>
  <c r="L17" i="9"/>
  <c r="N33" i="8"/>
  <c r="N17" i="6"/>
  <c r="R17" i="6"/>
  <c r="N33" i="5"/>
  <c r="N33" i="4"/>
  <c r="N30" i="2"/>
  <c r="M30" i="1" l="1"/>
  <c r="P17" i="16"/>
  <c r="E17" i="16"/>
  <c r="C17" i="16"/>
  <c r="S17" i="16"/>
  <c r="R17" i="16"/>
  <c r="L17" i="16"/>
  <c r="H17" i="16"/>
  <c r="N17" i="16"/>
  <c r="M26" i="1"/>
  <c r="S17" i="12"/>
  <c r="L17" i="12"/>
  <c r="P17" i="12"/>
  <c r="R17" i="12"/>
  <c r="E17" i="12"/>
  <c r="H17" i="12"/>
  <c r="C17" i="12"/>
  <c r="N17" i="12"/>
  <c r="M22" i="1"/>
  <c r="L17" i="8"/>
  <c r="H17" i="8"/>
  <c r="R17" i="8"/>
  <c r="N17" i="8"/>
  <c r="P17" i="8"/>
  <c r="C17" i="8"/>
  <c r="E17" i="8"/>
  <c r="S17" i="8"/>
  <c r="M19" i="1"/>
  <c r="R17" i="5"/>
  <c r="N17" i="5"/>
  <c r="E17" i="5"/>
  <c r="H17" i="5"/>
  <c r="C17" i="5"/>
  <c r="P17" i="5"/>
  <c r="S17" i="5"/>
  <c r="L17" i="5"/>
  <c r="M18" i="1"/>
  <c r="H17" i="4"/>
  <c r="C17" i="4"/>
  <c r="E17" i="4"/>
  <c r="R17" i="4"/>
  <c r="S17" i="4"/>
  <c r="P17" i="4"/>
  <c r="L17" i="4"/>
  <c r="N17" i="4"/>
  <c r="N33" i="2"/>
  <c r="M17" i="1" s="1"/>
  <c r="I32" i="1"/>
  <c r="E17" i="2"/>
  <c r="S17" i="2"/>
  <c r="H17" i="2"/>
  <c r="L17" i="2"/>
  <c r="P17" i="2"/>
  <c r="C17" i="2"/>
  <c r="M32" i="1" l="1"/>
  <c r="N17" i="2"/>
  <c r="R17" i="2"/>
  <c r="J13" i="1" l="1"/>
  <c r="O13" i="1"/>
  <c r="H13" i="1"/>
  <c r="G13" i="1"/>
  <c r="N13" i="1"/>
  <c r="L13" i="1"/>
  <c r="E13" i="1"/>
  <c r="C13" i="1"/>
</calcChain>
</file>

<file path=xl/sharedStrings.xml><?xml version="1.0" encoding="utf-8"?>
<sst xmlns="http://schemas.openxmlformats.org/spreadsheetml/2006/main" count="795" uniqueCount="53">
  <si>
    <t>合計請求書</t>
    <rPh sb="0" eb="5">
      <t>ゴウケイセイキュウショ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</si>
  <si>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</si>
  <si>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</si>
  <si>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請求人</t>
    <rPh sb="0" eb="3">
      <t>セイキュウニン</t>
    </rPh>
    <phoneticPr fontId="2"/>
  </si>
  <si>
    <t>　住所</t>
    <rPh sb="1" eb="3">
      <t>ジュウショ</t>
    </rPh>
    <phoneticPr fontId="2"/>
  </si>
  <si>
    <t>　氏名</t>
    <rPh sb="1" eb="3">
      <t>シメイ</t>
    </rPh>
    <phoneticPr fontId="2"/>
  </si>
  <si>
    <t>　登録番号</t>
    <rPh sb="1" eb="5">
      <t>トウロクバンゴウ</t>
    </rPh>
    <phoneticPr fontId="2"/>
  </si>
  <si>
    <t>　TEL</t>
    <phoneticPr fontId="2"/>
  </si>
  <si>
    <t>振込先</t>
    <rPh sb="0" eb="3">
      <t>フリコミサキ</t>
    </rPh>
    <phoneticPr fontId="2"/>
  </si>
  <si>
    <t>　銀行名</t>
    <rPh sb="1" eb="4">
      <t>ギンコウメイ</t>
    </rPh>
    <phoneticPr fontId="2"/>
  </si>
  <si>
    <t>　支店名</t>
    <rPh sb="1" eb="4">
      <t>シテンメイ</t>
    </rPh>
    <phoneticPr fontId="2"/>
  </si>
  <si>
    <t>　口座種別</t>
    <rPh sb="1" eb="5">
      <t>コウザシュベツ</t>
    </rPh>
    <phoneticPr fontId="2"/>
  </si>
  <si>
    <t>　口座番号</t>
    <rPh sb="1" eb="5">
      <t>コウザバンゴウ</t>
    </rPh>
    <phoneticPr fontId="2"/>
  </si>
  <si>
    <t>　口座名義</t>
    <rPh sb="1" eb="5">
      <t>コウザメイギ</t>
    </rPh>
    <phoneticPr fontId="2"/>
  </si>
  <si>
    <t>捺印（朱印）無きものは無効。５日必着</t>
    <rPh sb="0" eb="2">
      <t>ナツイン</t>
    </rPh>
    <rPh sb="3" eb="5">
      <t>シュイン</t>
    </rPh>
    <rPh sb="6" eb="7">
      <t>ナ</t>
    </rPh>
    <rPh sb="11" eb="13">
      <t>ムコウ</t>
    </rPh>
    <rPh sb="15" eb="16">
      <t>ニチ</t>
    </rPh>
    <rPh sb="16" eb="18">
      <t>ヒッチャク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</si>
  <si>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</si>
  <si>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</si>
  <si>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</si>
  <si>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</si>
  <si>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</si>
  <si>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振込金額</t>
    <rPh sb="0" eb="4">
      <t>フリコミキンガク</t>
    </rPh>
    <phoneticPr fontId="2"/>
  </si>
  <si>
    <t>(税込)</t>
    <rPh sb="1" eb="3">
      <t>ゼイコ</t>
    </rPh>
    <phoneticPr fontId="2"/>
  </si>
  <si>
    <t>工事番号</t>
    <rPh sb="0" eb="4">
      <t>コウジバンゴウ</t>
    </rPh>
    <phoneticPr fontId="2"/>
  </si>
  <si>
    <t>現場名</t>
    <rPh sb="0" eb="3">
      <t>ゲンバメイ</t>
    </rPh>
    <phoneticPr fontId="2"/>
  </si>
  <si>
    <t>金額</t>
    <rPh sb="0" eb="2">
      <t>キンガク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</si>
  <si>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</si>
  <si>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</si>
  <si>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</si>
  <si>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社長</t>
    <rPh sb="0" eb="2">
      <t>シャチョウ</t>
    </rPh>
    <phoneticPr fontId="2"/>
  </si>
  <si>
    <t>専務</t>
    <rPh sb="0" eb="2">
      <t>センム</t>
    </rPh>
    <phoneticPr fontId="2"/>
  </si>
  <si>
    <t>経理</t>
    <rPh sb="0" eb="2">
      <t>ケイリ</t>
    </rPh>
    <phoneticPr fontId="2"/>
  </si>
  <si>
    <t>監督</t>
    <rPh sb="0" eb="2">
      <t>カントク</t>
    </rPh>
    <phoneticPr fontId="2"/>
  </si>
  <si>
    <t>この請求書は、適格請求書の書式になっておりませんが、振込業務に必要なものになります。</t>
    <rPh sb="2" eb="5">
      <t>セイキュウショ</t>
    </rPh>
    <rPh sb="7" eb="9">
      <t>テキカク</t>
    </rPh>
    <rPh sb="9" eb="12">
      <t>セイキュウショ</t>
    </rPh>
    <rPh sb="13" eb="15">
      <t>ショシキ</t>
    </rPh>
    <rPh sb="26" eb="28">
      <t>フリコミ</t>
    </rPh>
    <rPh sb="28" eb="30">
      <t>ギョウム</t>
    </rPh>
    <rPh sb="31" eb="33">
      <t>ヒツヨウ</t>
    </rPh>
    <phoneticPr fontId="2"/>
  </si>
  <si>
    <r>
      <rPr>
        <u/>
        <sz val="14"/>
        <color theme="1"/>
        <rFont val="游ゴシック"/>
        <family val="3"/>
        <charset val="128"/>
        <scheme val="minor"/>
      </rPr>
      <t>あったか子育て応援住宅株式会社　御中</t>
    </r>
    <r>
      <rPr>
        <sz val="14"/>
        <color theme="1"/>
        <rFont val="游ゴシック"/>
        <family val="2"/>
        <charset val="128"/>
        <scheme val="minor"/>
      </rPr>
      <t>　</t>
    </r>
    <r>
      <rPr>
        <sz val="11"/>
        <color theme="1"/>
        <rFont val="游ゴシック"/>
        <family val="3"/>
        <charset val="128"/>
        <scheme val="minor"/>
      </rPr>
      <t>(登録番号　T7100001024774)</t>
    </r>
    <rPh sb="4" eb="6">
      <t>コソダ</t>
    </rPh>
    <rPh sb="7" eb="9">
      <t>オウエン</t>
    </rPh>
    <rPh sb="9" eb="11">
      <t>ジュウタク</t>
    </rPh>
    <rPh sb="11" eb="15">
      <t>カブシキガイシャ</t>
    </rPh>
    <rPh sb="16" eb="18">
      <t>オンチュウ</t>
    </rPh>
    <rPh sb="20" eb="24">
      <t>トウロクバンゴウ</t>
    </rPh>
    <phoneticPr fontId="2"/>
  </si>
  <si>
    <t>※振込手数料を差し引いた金額をお振込み致します。</t>
    <rPh sb="1" eb="6">
      <t>フリコミテスウリョウ</t>
    </rPh>
    <rPh sb="7" eb="8">
      <t>サ</t>
    </rPh>
    <rPh sb="9" eb="10">
      <t>ヒ</t>
    </rPh>
    <rPh sb="12" eb="14">
      <t>キンガク</t>
    </rPh>
    <rPh sb="16" eb="18">
      <t>フリコ</t>
    </rPh>
    <rPh sb="19" eb="20">
      <t>イタ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</si>
  <si>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</si>
  <si>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</si>
  <si>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</si>
  <si>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</si>
  <si>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備考(軽減税率など)</t>
    <rPh sb="0" eb="2">
      <t>ビコウ</t>
    </rPh>
    <rPh sb="3" eb="7">
      <t>ケイゲンゼイリツ</t>
    </rPh>
    <phoneticPr fontId="2"/>
  </si>
  <si>
    <t>合計(税別)</t>
    <rPh sb="0" eb="2">
      <t>ゴウケイ</t>
    </rPh>
    <rPh sb="3" eb="4">
      <t>ゼイ</t>
    </rPh>
    <rPh sb="4" eb="5">
      <t>ベツ</t>
    </rPh>
    <phoneticPr fontId="2"/>
  </si>
  <si>
    <t xml:space="preserve">        10%対象合計(税別)</t>
    <rPh sb="11" eb="13">
      <t>タイショウ</t>
    </rPh>
    <rPh sb="13" eb="15">
      <t>ゴウケイ</t>
    </rPh>
    <rPh sb="16" eb="18">
      <t>ゼイベツ</t>
    </rPh>
    <phoneticPr fontId="2"/>
  </si>
  <si>
    <t>非課税対象合計(税別)</t>
    <rPh sb="0" eb="3">
      <t>ヒカゼイ</t>
    </rPh>
    <rPh sb="3" eb="5">
      <t>タイショウ</t>
    </rPh>
    <rPh sb="5" eb="7">
      <t>ゴウケイ</t>
    </rPh>
    <rPh sb="8" eb="10">
      <t>ゼイベツ</t>
    </rPh>
    <phoneticPr fontId="2"/>
  </si>
  <si>
    <t xml:space="preserve">        %対象合計(税別)</t>
    <rPh sb="9" eb="11">
      <t>タイショウ</t>
    </rPh>
    <rPh sb="11" eb="13">
      <t>ゴウケイ</t>
    </rPh>
    <rPh sb="14" eb="16">
      <t>ゼイベツ</t>
    </rPh>
    <phoneticPr fontId="2"/>
  </si>
  <si>
    <t>税込合計</t>
    <rPh sb="0" eb="2">
      <t>ゼイコ</t>
    </rPh>
    <rPh sb="2" eb="4">
      <t>ゴウケイ</t>
    </rPh>
    <phoneticPr fontId="2"/>
  </si>
  <si>
    <t>現場別請求書</t>
    <rPh sb="0" eb="2">
      <t>ゲンバ</t>
    </rPh>
    <rPh sb="2" eb="3">
      <t>ベツ</t>
    </rPh>
    <rPh sb="3" eb="6">
      <t>セイキュウショ</t>
    </rPh>
    <phoneticPr fontId="2"/>
  </si>
  <si>
    <t>この請求書は、適格請求書の書式になっています。</t>
    <rPh sb="2" eb="5">
      <t>セイキュウショ</t>
    </rPh>
    <rPh sb="7" eb="9">
      <t>テキカク</t>
    </rPh>
    <rPh sb="9" eb="12">
      <t>セイキュウショ</t>
    </rPh>
    <rPh sb="13" eb="15">
      <t>ショシキ</t>
    </rPh>
    <phoneticPr fontId="2"/>
  </si>
  <si>
    <t>請求金額</t>
    <rPh sb="0" eb="2">
      <t>セイキュウ</t>
    </rPh>
    <rPh sb="2" eb="4">
      <t>キンガク</t>
    </rPh>
    <phoneticPr fontId="2"/>
  </si>
  <si>
    <t>印</t>
    <rPh sb="0" eb="1">
      <t>イン</t>
    </rPh>
    <phoneticPr fontId="2"/>
  </si>
  <si>
    <t>使い方</t>
    <rPh sb="0" eb="1">
      <t>ツカ</t>
    </rPh>
    <rPh sb="2" eb="3">
      <t>カタ</t>
    </rPh>
    <phoneticPr fontId="2"/>
  </si>
  <si>
    <t>請求人・振込先は合計請求書に入力すれば現場請求書にコピーされます。</t>
    <rPh sb="0" eb="3">
      <t>セイキュウニン</t>
    </rPh>
    <rPh sb="4" eb="7">
      <t>フリコミサキ</t>
    </rPh>
    <rPh sb="8" eb="13">
      <t>ゴウケイセイキュウショ</t>
    </rPh>
    <rPh sb="14" eb="16">
      <t>ニュウリョク</t>
    </rPh>
    <rPh sb="19" eb="21">
      <t>ゲンバ</t>
    </rPh>
    <rPh sb="21" eb="24">
      <t>セイキュウショ</t>
    </rPh>
    <phoneticPr fontId="2"/>
  </si>
  <si>
    <t>参照先などの不具合がある可能性がありますので、チェックをお願い致します。</t>
    <rPh sb="0" eb="3">
      <t>サンショウサキ</t>
    </rPh>
    <rPh sb="6" eb="9">
      <t>フグアイ</t>
    </rPh>
    <rPh sb="12" eb="15">
      <t>カノウセイ</t>
    </rPh>
    <rPh sb="29" eb="30">
      <t>ネガ</t>
    </rPh>
    <rPh sb="31" eb="32">
      <t>イタ</t>
    </rPh>
    <phoneticPr fontId="2"/>
  </si>
  <si>
    <t>工事番号・金額などは、現場別請求書に入力すれば、合計請求書にコピーされます。</t>
    <rPh sb="0" eb="4">
      <t>コウジバンゴウ</t>
    </rPh>
    <rPh sb="5" eb="7">
      <t>キンガク</t>
    </rPh>
    <rPh sb="11" eb="14">
      <t>ゲンバベツ</t>
    </rPh>
    <rPh sb="14" eb="17">
      <t>セイキュウショ</t>
    </rPh>
    <rPh sb="18" eb="20">
      <t>ニュウリョク</t>
    </rPh>
    <rPh sb="24" eb="29">
      <t>ゴウケイセイキュウショ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</si>
</sst>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 val="double"/>
      <sz val="2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9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8" fillId="0" borderId="17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4" fillId="0" borderId="0" xfId="0" applyFont="1">
      <alignment vertical="center"/>
    </xf>
    <xf numFmtId="3" fontId="7" fillId="0" borderId="0" xfId="0" applyNumberFormat="1" applyFont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8" fontId="0" fillId="0" borderId="37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8" fontId="0" fillId="0" borderId="48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3" fontId="14" fillId="0" borderId="24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9" xfId="0" applyBorder="1">
      <alignment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38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8" fontId="0" fillId="0" borderId="59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8" fontId="0" fillId="0" borderId="59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38" fontId="0" fillId="0" borderId="64" xfId="1" applyFont="1" applyBorder="1" applyAlignment="1">
      <alignment vertical="center"/>
    </xf>
    <xf numFmtId="0" fontId="0" fillId="0" borderId="59" xfId="0" applyBorder="1">
      <alignment vertical="center"/>
    </xf>
    <xf numFmtId="0" fontId="0" fillId="0" borderId="57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67" xfId="0" applyBorder="1" applyAlignment="1">
      <alignment horizontal="center" vertical="center"/>
    </xf>
    <xf numFmtId="38" fontId="0" fillId="0" borderId="65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66" xfId="1" applyFont="1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58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63" xfId="1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8" xfId="0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5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0" fillId="0" borderId="59" xfId="1" applyNumberFormat="1" applyFont="1" applyBorder="1" applyAlignment="1">
      <alignment horizontal="center" vertical="center"/>
    </xf>
    <xf numFmtId="176" fontId="0" fillId="0" borderId="31" xfId="1" applyNumberFormat="1" applyFont="1" applyBorder="1" applyAlignment="1">
      <alignment horizontal="center" vertical="center"/>
    </xf>
    <xf numFmtId="176" fontId="0" fillId="0" borderId="32" xfId="1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D152-8106-4E59-B8B8-52B5BAACDF99}">
  <dimension ref="A1:A7"/>
  <sheetViews>
    <sheetView workbookViewId="0">
      <selection activeCell="A6" sqref="A6"/>
    </sheetView>
  </sheetViews>
  <sheetFormatPr defaultRowHeight="18.75" x14ac:dyDescent="0.4"/>
  <sheetData>
    <row r="1" spans="1:1" x14ac:dyDescent="0.4">
      <c r="A1" t="s">
        <v>49</v>
      </c>
    </row>
    <row r="3" spans="1:1" x14ac:dyDescent="0.4">
      <c r="A3" t="s">
        <v>50</v>
      </c>
    </row>
    <row r="5" spans="1:1" x14ac:dyDescent="0.4">
      <c r="A5" t="s">
        <v>52</v>
      </c>
    </row>
    <row r="7" spans="1:1" x14ac:dyDescent="0.4">
      <c r="A7" t="s">
        <v>51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B80B-2091-480B-A569-CCFCF385701E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499E-E44F-451C-9ED3-8CA281880DC9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68F4-AF07-458B-A6C4-645911901BA5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447BF-679D-40A3-A603-AE3AE99CBC7E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9843-C6BB-4A29-8D6A-F9D2F26B1610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84BA-D83B-4FB7-9F15-039A27EC1F1F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D435-E6E2-4B43-A1FC-3D1379D58B40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EBD0-78CC-4121-B4FC-84FEA524797B}">
  <dimension ref="A1:S38"/>
  <sheetViews>
    <sheetView zoomScaleNormal="100" workbookViewId="0">
      <selection activeCell="V21" sqref="V21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A2D3-DEEE-4149-BF1B-26E7D83C1E4B}">
  <dimension ref="A1:O37"/>
  <sheetViews>
    <sheetView tabSelected="1" workbookViewId="0">
      <selection activeCell="A32" sqref="A32:F32"/>
    </sheetView>
  </sheetViews>
  <sheetFormatPr defaultRowHeight="18.75" x14ac:dyDescent="0.4"/>
  <cols>
    <col min="1" max="1" width="5.5" customWidth="1"/>
    <col min="2" max="3" width="2.75" customWidth="1"/>
    <col min="4" max="5" width="5.5" customWidth="1"/>
    <col min="6" max="6" width="4" customWidth="1"/>
    <col min="7" max="7" width="8.875" customWidth="1"/>
    <col min="8" max="8" width="4" customWidth="1"/>
    <col min="9" max="9" width="4.5" customWidth="1"/>
    <col min="10" max="10" width="6" customWidth="1"/>
    <col min="11" max="12" width="2.5" customWidth="1"/>
    <col min="13" max="13" width="6" customWidth="1"/>
    <col min="14" max="15" width="8.875" customWidth="1"/>
  </cols>
  <sheetData>
    <row r="1" spans="1:15" ht="39.75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4">
      <c r="M2" s="2" t="s">
        <v>1</v>
      </c>
      <c r="N2" s="3"/>
      <c r="O2" s="3"/>
    </row>
    <row r="3" spans="1:15" ht="24" x14ac:dyDescent="0.4">
      <c r="A3" s="34" t="s">
        <v>33</v>
      </c>
    </row>
    <row r="4" spans="1:15" ht="19.5" thickBot="1" x14ac:dyDescent="0.45">
      <c r="A4" t="s">
        <v>2</v>
      </c>
    </row>
    <row r="5" spans="1:15" x14ac:dyDescent="0.4">
      <c r="A5" s="5" t="s">
        <v>3</v>
      </c>
      <c r="B5" s="23"/>
      <c r="C5" s="24"/>
      <c r="D5" s="6"/>
      <c r="E5" s="6"/>
      <c r="F5" s="6"/>
      <c r="G5" s="6"/>
      <c r="H5" s="7"/>
      <c r="I5" s="5" t="s">
        <v>8</v>
      </c>
      <c r="J5" s="31"/>
      <c r="K5" s="6"/>
      <c r="L5" s="6"/>
      <c r="M5" s="6"/>
      <c r="N5" s="6"/>
      <c r="O5" s="7"/>
    </row>
    <row r="6" spans="1:15" x14ac:dyDescent="0.4">
      <c r="A6" s="25" t="s">
        <v>4</v>
      </c>
      <c r="B6" s="4"/>
      <c r="C6" s="48"/>
      <c r="D6" s="49"/>
      <c r="E6" s="49"/>
      <c r="F6" s="49"/>
      <c r="G6" s="49"/>
      <c r="H6" s="50"/>
      <c r="I6" s="25" t="s">
        <v>9</v>
      </c>
      <c r="J6" s="32"/>
      <c r="K6" s="48"/>
      <c r="L6" s="49"/>
      <c r="M6" s="49"/>
      <c r="N6" s="49"/>
      <c r="O6" s="50"/>
    </row>
    <row r="7" spans="1:15" x14ac:dyDescent="0.4">
      <c r="A7" s="26" t="s">
        <v>5</v>
      </c>
      <c r="B7" s="4"/>
      <c r="C7" s="48"/>
      <c r="D7" s="49"/>
      <c r="E7" s="49"/>
      <c r="F7" s="49"/>
      <c r="G7" s="49"/>
      <c r="H7" s="46" t="s">
        <v>48</v>
      </c>
      <c r="I7" s="26" t="s">
        <v>10</v>
      </c>
      <c r="J7" s="32"/>
      <c r="K7" s="48"/>
      <c r="L7" s="49"/>
      <c r="M7" s="49"/>
      <c r="N7" s="49"/>
      <c r="O7" s="50"/>
    </row>
    <row r="8" spans="1:15" x14ac:dyDescent="0.4">
      <c r="A8" s="26" t="s">
        <v>6</v>
      </c>
      <c r="B8" s="4"/>
      <c r="C8" s="48"/>
      <c r="D8" s="49"/>
      <c r="E8" s="49"/>
      <c r="F8" s="49"/>
      <c r="G8" s="49"/>
      <c r="H8" s="50"/>
      <c r="I8" s="26" t="s">
        <v>11</v>
      </c>
      <c r="J8" s="32"/>
      <c r="K8" s="48"/>
      <c r="L8" s="49"/>
      <c r="M8" s="49"/>
      <c r="N8" s="49"/>
      <c r="O8" s="50"/>
    </row>
    <row r="9" spans="1:15" x14ac:dyDescent="0.4">
      <c r="A9" s="26" t="s">
        <v>7</v>
      </c>
      <c r="B9" s="4"/>
      <c r="C9" s="48"/>
      <c r="D9" s="49"/>
      <c r="E9" s="49"/>
      <c r="F9" s="49"/>
      <c r="G9" s="49"/>
      <c r="H9" s="50"/>
      <c r="I9" s="26" t="s">
        <v>12</v>
      </c>
      <c r="J9" s="32"/>
      <c r="K9" s="48"/>
      <c r="L9" s="49"/>
      <c r="M9" s="49"/>
      <c r="N9" s="49"/>
      <c r="O9" s="50"/>
    </row>
    <row r="10" spans="1:15" ht="19.5" thickBot="1" x14ac:dyDescent="0.45">
      <c r="A10" s="27"/>
      <c r="B10" s="28"/>
      <c r="C10" s="29"/>
      <c r="D10" s="8"/>
      <c r="E10" s="8"/>
      <c r="F10" s="8"/>
      <c r="G10" s="8"/>
      <c r="H10" s="30"/>
      <c r="I10" s="27" t="s">
        <v>13</v>
      </c>
      <c r="J10" s="33"/>
      <c r="K10" s="51"/>
      <c r="L10" s="52"/>
      <c r="M10" s="52"/>
      <c r="N10" s="52"/>
      <c r="O10" s="53"/>
    </row>
    <row r="11" spans="1:15" ht="19.5" thickBot="1" x14ac:dyDescent="0.45">
      <c r="A11" s="35" t="s">
        <v>14</v>
      </c>
      <c r="H11" s="8"/>
    </row>
    <row r="12" spans="1:15" x14ac:dyDescent="0.4">
      <c r="C12" s="55" t="s">
        <v>15</v>
      </c>
      <c r="D12" s="56"/>
      <c r="E12" s="56" t="s">
        <v>16</v>
      </c>
      <c r="F12" s="56"/>
      <c r="G12" s="11" t="s">
        <v>17</v>
      </c>
      <c r="H12" s="56" t="s">
        <v>18</v>
      </c>
      <c r="I12" s="56"/>
      <c r="J12" s="56" t="s">
        <v>15</v>
      </c>
      <c r="K12" s="56"/>
      <c r="L12" s="56" t="s">
        <v>16</v>
      </c>
      <c r="M12" s="56"/>
      <c r="N12" s="11" t="s">
        <v>17</v>
      </c>
      <c r="O12" s="12" t="s">
        <v>19</v>
      </c>
    </row>
    <row r="13" spans="1:15" ht="18.75" customHeight="1" x14ac:dyDescent="0.4">
      <c r="A13" s="49" t="s">
        <v>20</v>
      </c>
      <c r="B13" s="50"/>
      <c r="C13" s="74" t="str">
        <f>IF(ISNUMBER(M32),IF(M32&gt;=10000000,INT(MOD(SIGN(M32)*M32/10000000,10)),""),"")</f>
        <v/>
      </c>
      <c r="D13" s="75"/>
      <c r="E13" s="78" t="str">
        <f>IF(ISNUMBER(M32),IF(M32&gt;=1000000,INT(MOD(SIGN(M32)*M32/1000000,10)),""),"")</f>
        <v/>
      </c>
      <c r="F13" s="75"/>
      <c r="G13" s="63" t="str">
        <f>IF(ISNUMBER(M32),IF(M32&gt;=100000,INT(MOD(SIGN(M32)*M32/100000,10)),""),"")</f>
        <v/>
      </c>
      <c r="H13" s="78" t="str">
        <f>IF(ISNUMBER(M32),IF(M32&gt;=10000,INT(MOD(SIGN(M32)*M32/10000,10)),""),"")</f>
        <v/>
      </c>
      <c r="I13" s="75"/>
      <c r="J13" s="78" t="str">
        <f>IF(ISNUMBER(M32),IF(M32&gt;=1000,INT(MOD(SIGN(M32)*M32/1000,10)),""),"")</f>
        <v/>
      </c>
      <c r="K13" s="75"/>
      <c r="L13" s="78" t="str">
        <f>IF(ISNUMBER(M32),IF(M32&gt;=100,INT(MOD(SIGN(M32)*M32/100,10)),""),"")</f>
        <v/>
      </c>
      <c r="M13" s="75"/>
      <c r="N13" s="63" t="str">
        <f>IF(ISNUMBER(M32),IF(M32&gt;=10,INT(MOD(SIGN(M32)*M32/10,10)),""),"")</f>
        <v/>
      </c>
      <c r="O13" s="65" t="str">
        <f>IF(ISNUMBER(M32),IF(M32&gt;=1,INT(MOD(SIGN(M32)*M32/1,10)),""),"")</f>
        <v/>
      </c>
    </row>
    <row r="14" spans="1:15" ht="19.5" customHeight="1" thickBot="1" x14ac:dyDescent="0.45">
      <c r="A14" s="67" t="s">
        <v>21</v>
      </c>
      <c r="B14" s="68"/>
      <c r="C14" s="76"/>
      <c r="D14" s="77"/>
      <c r="E14" s="79"/>
      <c r="F14" s="77"/>
      <c r="G14" s="64"/>
      <c r="H14" s="79"/>
      <c r="I14" s="77"/>
      <c r="J14" s="79"/>
      <c r="K14" s="77"/>
      <c r="L14" s="79"/>
      <c r="M14" s="77"/>
      <c r="N14" s="64"/>
      <c r="O14" s="66"/>
    </row>
    <row r="15" spans="1:15" ht="19.5" thickBot="1" x14ac:dyDescent="0.45">
      <c r="A15" s="17" t="s">
        <v>34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2.5" customHeight="1" x14ac:dyDescent="0.4">
      <c r="A16" s="69" t="s">
        <v>22</v>
      </c>
      <c r="B16" s="70"/>
      <c r="C16" s="71"/>
      <c r="D16" s="69" t="s">
        <v>23</v>
      </c>
      <c r="E16" s="70"/>
      <c r="F16" s="71"/>
      <c r="G16" s="69" t="s">
        <v>24</v>
      </c>
      <c r="H16" s="72"/>
      <c r="I16" s="73" t="s">
        <v>25</v>
      </c>
      <c r="J16" s="70"/>
      <c r="K16" s="70"/>
      <c r="L16" s="72"/>
      <c r="M16" s="73" t="s">
        <v>26</v>
      </c>
      <c r="N16" s="71"/>
      <c r="O16" s="18" t="s">
        <v>27</v>
      </c>
    </row>
    <row r="17" spans="1:15" ht="22.5" customHeight="1" x14ac:dyDescent="0.4">
      <c r="A17" s="57" t="str">
        <f>現場別請求書①!D$12&amp;現場別請求書①!E$12&amp;現場別請求書①!G$12&amp;現場別請求書①!I$12&amp;現場別請求書①!K$12</f>
        <v/>
      </c>
      <c r="B17" s="58"/>
      <c r="C17" s="59"/>
      <c r="D17" s="57" t="str">
        <f>IF(現場別請求書①!D$13=0,"",現場別請求書①!D$13)</f>
        <v/>
      </c>
      <c r="E17" s="58"/>
      <c r="F17" s="59"/>
      <c r="G17" s="60" t="str">
        <f>IFERROR(現場別請求書①!F$30+現場別請求書①!F$31+現場別請求書①!F$32," ")</f>
        <v xml:space="preserve"> </v>
      </c>
      <c r="H17" s="61"/>
      <c r="I17" s="61" t="str">
        <f>IFERROR(現場別請求書①!N$30+現場別請求書①!N$31+現場別請求書①!N$32,"")</f>
        <v/>
      </c>
      <c r="J17" s="61"/>
      <c r="K17" s="61"/>
      <c r="L17" s="61"/>
      <c r="M17" s="61" t="str">
        <f>現場別請求書①!N$33</f>
        <v/>
      </c>
      <c r="N17" s="62"/>
      <c r="O17" s="19"/>
    </row>
    <row r="18" spans="1:15" ht="22.5" customHeight="1" x14ac:dyDescent="0.4">
      <c r="A18" s="57" t="str">
        <f>現場別請求書②!D$12&amp;現場別請求書②!E$12&amp;現場別請求書②!G$12&amp;現場別請求書②!I$12&amp;現場別請求書②!K$12</f>
        <v/>
      </c>
      <c r="B18" s="58"/>
      <c r="C18" s="59"/>
      <c r="D18" s="164" t="str">
        <f>IF(現場別請求書②!D$13=0,"",現場別請求書②!D$13)</f>
        <v/>
      </c>
      <c r="E18" s="133"/>
      <c r="F18" s="165"/>
      <c r="G18" s="60" t="str">
        <f>IFERROR(現場別請求書②!F$30+現場別請求書②!F$31+現場別請求書②!F$32," ")</f>
        <v xml:space="preserve"> </v>
      </c>
      <c r="H18" s="61"/>
      <c r="I18" s="61" t="str">
        <f>IFERROR(現場別請求書②!N$30+現場別請求書②!N$31+現場別請求書②!N$32,"")</f>
        <v/>
      </c>
      <c r="J18" s="61"/>
      <c r="K18" s="61"/>
      <c r="L18" s="61"/>
      <c r="M18" s="61" t="str">
        <f>現場別請求書②!N$33</f>
        <v/>
      </c>
      <c r="N18" s="62"/>
      <c r="O18" s="19"/>
    </row>
    <row r="19" spans="1:15" ht="22.5" customHeight="1" x14ac:dyDescent="0.4">
      <c r="A19" s="57" t="str">
        <f>現場別請求書③!D$12&amp;現場別請求書③!E$12&amp;現場別請求書③!G$12&amp;現場別請求書③!I$12&amp;現場別請求書③!K$12</f>
        <v/>
      </c>
      <c r="B19" s="58"/>
      <c r="C19" s="59"/>
      <c r="D19" s="164" t="str">
        <f>IF(現場別請求書③!D$13=0,"",現場別請求書③!D$13)</f>
        <v/>
      </c>
      <c r="E19" s="133"/>
      <c r="F19" s="165"/>
      <c r="G19" s="60" t="str">
        <f>IFERROR(現場別請求書③!F$30+現場別請求書③!F$31+現場別請求書③!F$32,"")</f>
        <v/>
      </c>
      <c r="H19" s="61"/>
      <c r="I19" s="61" t="str">
        <f>IFERROR(現場別請求書③!N$30+現場別請求書③!N$31+現場別請求書③!N$32,"")</f>
        <v/>
      </c>
      <c r="J19" s="61"/>
      <c r="K19" s="61"/>
      <c r="L19" s="61"/>
      <c r="M19" s="61" t="str">
        <f>現場別請求書③!N$33</f>
        <v/>
      </c>
      <c r="N19" s="62"/>
      <c r="O19" s="19"/>
    </row>
    <row r="20" spans="1:15" ht="22.5" customHeight="1" x14ac:dyDescent="0.4">
      <c r="A20" s="57" t="str">
        <f>現場別請求書④!D$12&amp;現場別請求書④!E$12&amp;現場別請求書④!G$12&amp;現場別請求書④!I$12&amp;現場別請求書④!K$12</f>
        <v/>
      </c>
      <c r="B20" s="58"/>
      <c r="C20" s="59"/>
      <c r="D20" s="164" t="str">
        <f>IF(現場別請求書④!D$13=0,"",現場別請求書④!D$13)</f>
        <v/>
      </c>
      <c r="E20" s="133"/>
      <c r="F20" s="165"/>
      <c r="G20" s="60" t="str">
        <f>IFERROR(現場別請求書④!F$30+現場別請求書④!F$31+現場別請求書④!F$32,"")</f>
        <v/>
      </c>
      <c r="H20" s="61"/>
      <c r="I20" s="61" t="str">
        <f>IFERROR(現場別請求書④!N$30+現場別請求書④!N$31+現場別請求書④!N$32,"")</f>
        <v/>
      </c>
      <c r="J20" s="61"/>
      <c r="K20" s="61"/>
      <c r="L20" s="61"/>
      <c r="M20" s="61" t="str">
        <f>現場別請求書④!N$33</f>
        <v/>
      </c>
      <c r="N20" s="62"/>
      <c r="O20" s="19"/>
    </row>
    <row r="21" spans="1:15" ht="22.5" customHeight="1" x14ac:dyDescent="0.4">
      <c r="A21" s="57" t="str">
        <f>現場別請求書⑤!D$12&amp;現場別請求書⑤!E$12&amp;現場別請求書⑤!G$12&amp;現場別請求書⑤!I$12&amp;現場別請求書⑤!K$12</f>
        <v/>
      </c>
      <c r="B21" s="58"/>
      <c r="C21" s="59"/>
      <c r="D21" s="164" t="str">
        <f>IF(現場別請求書⑤!D$13=0,"",現場別請求書⑤!D$13)</f>
        <v/>
      </c>
      <c r="E21" s="133"/>
      <c r="F21" s="165"/>
      <c r="G21" s="60" t="str">
        <f>IFERROR(現場別請求書⑤!F$30+現場別請求書⑤!F$31+現場別請求書⑤!F$32,"")</f>
        <v/>
      </c>
      <c r="H21" s="61"/>
      <c r="I21" s="61" t="str">
        <f>IFERROR(現場別請求書⑤!N$30+現場別請求書⑤!N$31+現場別請求書⑤!N$32,"")</f>
        <v/>
      </c>
      <c r="J21" s="61"/>
      <c r="K21" s="61"/>
      <c r="L21" s="61"/>
      <c r="M21" s="61" t="str">
        <f>現場別請求書⑤!N$33</f>
        <v/>
      </c>
      <c r="N21" s="62"/>
      <c r="O21" s="19"/>
    </row>
    <row r="22" spans="1:15" ht="22.5" customHeight="1" x14ac:dyDescent="0.4">
      <c r="A22" s="57" t="str">
        <f>現場別請求書⑥!D$12&amp;現場別請求書⑥!E$12&amp;現場別請求書⑥!G$12&amp;現場別請求書⑥!I$12&amp;現場別請求書⑥!K$12</f>
        <v/>
      </c>
      <c r="B22" s="58"/>
      <c r="C22" s="59"/>
      <c r="D22" s="164" t="str">
        <f>IF(現場別請求書⑥!D$13=0,"",現場別請求書⑥!D$13)</f>
        <v/>
      </c>
      <c r="E22" s="133"/>
      <c r="F22" s="165"/>
      <c r="G22" s="60" t="str">
        <f>IFERROR(現場別請求書⑥!F$30+現場別請求書⑥!F$31+現場別請求書⑥!F$32,"")</f>
        <v/>
      </c>
      <c r="H22" s="61"/>
      <c r="I22" s="61" t="str">
        <f>IFERROR(現場別請求書⑥!N$30+現場別請求書⑥!N$31+現場別請求書⑥!N$32,"")</f>
        <v/>
      </c>
      <c r="J22" s="61"/>
      <c r="K22" s="61"/>
      <c r="L22" s="61"/>
      <c r="M22" s="61" t="str">
        <f>現場別請求書⑥!N$33</f>
        <v/>
      </c>
      <c r="N22" s="62"/>
      <c r="O22" s="19"/>
    </row>
    <row r="23" spans="1:15" ht="22.5" customHeight="1" x14ac:dyDescent="0.4">
      <c r="A23" s="57" t="str">
        <f>現場別請求書⑦!D$12&amp;現場別請求書⑦!E$12&amp;現場別請求書⑦!G$12&amp;現場別請求書⑦!I$12&amp;現場別請求書⑦!K$12</f>
        <v/>
      </c>
      <c r="B23" s="58"/>
      <c r="C23" s="59"/>
      <c r="D23" s="164" t="str">
        <f>IF(現場別請求書⑦!D$13=0,"",現場別請求書⑦!D$13)</f>
        <v/>
      </c>
      <c r="E23" s="133"/>
      <c r="F23" s="165"/>
      <c r="G23" s="60" t="str">
        <f>IFERROR(現場別請求書⑦!F$30+現場別請求書⑦!F$31+現場別請求書⑦!F$32,"")</f>
        <v/>
      </c>
      <c r="H23" s="61"/>
      <c r="I23" s="61" t="str">
        <f>IFERROR(現場別請求書⑦!N$30+現場別請求書⑦!N$31+現場別請求書⑦!N$32,"")</f>
        <v/>
      </c>
      <c r="J23" s="61"/>
      <c r="K23" s="61"/>
      <c r="L23" s="61"/>
      <c r="M23" s="61" t="str">
        <f>現場別請求書⑦!N$33</f>
        <v/>
      </c>
      <c r="N23" s="62"/>
      <c r="O23" s="19"/>
    </row>
    <row r="24" spans="1:15" ht="22.5" customHeight="1" x14ac:dyDescent="0.4">
      <c r="A24" s="57" t="str">
        <f>現場別請求書⑧!D$12&amp;現場別請求書⑧!E$12&amp;現場別請求書⑧!G$12&amp;現場別請求書⑧!I$12&amp;現場別請求書⑧!K$12</f>
        <v/>
      </c>
      <c r="B24" s="58"/>
      <c r="C24" s="59"/>
      <c r="D24" s="164" t="str">
        <f>IF(現場別請求書⑧!D$13=0,"",現場別請求書⑧!D$13)</f>
        <v/>
      </c>
      <c r="E24" s="133"/>
      <c r="F24" s="165"/>
      <c r="G24" s="60" t="str">
        <f>IFERROR(現場別請求書⑧!F$30+現場別請求書⑧!F$31+現場別請求書⑧!F$32,"")</f>
        <v/>
      </c>
      <c r="H24" s="61"/>
      <c r="I24" s="61" t="str">
        <f>IFERROR(現場別請求書⑧!N$30+現場別請求書⑧!N$31+現場別請求書⑧!N$32,"")</f>
        <v/>
      </c>
      <c r="J24" s="61"/>
      <c r="K24" s="61"/>
      <c r="L24" s="61"/>
      <c r="M24" s="61" t="str">
        <f>現場別請求書⑧!N$33</f>
        <v/>
      </c>
      <c r="N24" s="62"/>
      <c r="O24" s="19"/>
    </row>
    <row r="25" spans="1:15" ht="22.5" customHeight="1" x14ac:dyDescent="0.4">
      <c r="A25" s="57" t="str">
        <f>現場別請求書⑨!D$12&amp;現場別請求書⑨!E$12&amp;現場別請求書⑨!G$12&amp;現場別請求書⑨!I$12&amp;現場別請求書⑨!K$12</f>
        <v/>
      </c>
      <c r="B25" s="58"/>
      <c r="C25" s="59"/>
      <c r="D25" s="164" t="str">
        <f>IF(現場別請求書⑨!D$13=0,"",現場別請求書⑨!D$13)</f>
        <v/>
      </c>
      <c r="E25" s="133"/>
      <c r="F25" s="165"/>
      <c r="G25" s="60" t="str">
        <f>IFERROR(現場別請求書⑨!F$30+現場別請求書⑨!F$31+現場別請求書⑨!F$32,"")</f>
        <v/>
      </c>
      <c r="H25" s="61"/>
      <c r="I25" s="61" t="str">
        <f>IFERROR(現場別請求書⑨!N$30+現場別請求書⑨!N$31+現場別請求書⑨!N$32,"")</f>
        <v/>
      </c>
      <c r="J25" s="61"/>
      <c r="K25" s="61"/>
      <c r="L25" s="61"/>
      <c r="M25" s="61" t="str">
        <f>現場別請求書⑨!N$33</f>
        <v/>
      </c>
      <c r="N25" s="62"/>
      <c r="O25" s="19"/>
    </row>
    <row r="26" spans="1:15" ht="22.5" customHeight="1" x14ac:dyDescent="0.4">
      <c r="A26" s="57" t="str">
        <f>現場別請求書⑩!D$12&amp;現場別請求書⑩!E$12&amp;現場別請求書⑩!G$12&amp;現場別請求書⑩!I$12&amp;現場別請求書⑩!K$12</f>
        <v/>
      </c>
      <c r="B26" s="58"/>
      <c r="C26" s="59"/>
      <c r="D26" s="164" t="str">
        <f>IF(現場別請求書⑩!D$13=0,"",現場別請求書⑩!D$13)</f>
        <v/>
      </c>
      <c r="E26" s="133"/>
      <c r="F26" s="165"/>
      <c r="G26" s="60" t="str">
        <f>IFERROR(現場別請求書⑩!F$30+現場別請求書⑩!F$31+現場別請求書⑩!F$32,"")</f>
        <v/>
      </c>
      <c r="H26" s="61"/>
      <c r="I26" s="61" t="str">
        <f>IFERROR(現場別請求書⑩!N$30+現場別請求書⑩!N$31+現場別請求書⑩!N$32,"")</f>
        <v/>
      </c>
      <c r="J26" s="61"/>
      <c r="K26" s="61"/>
      <c r="L26" s="61"/>
      <c r="M26" s="61" t="str">
        <f>現場別請求書⑩!N$33</f>
        <v/>
      </c>
      <c r="N26" s="62"/>
      <c r="O26" s="19"/>
    </row>
    <row r="27" spans="1:15" ht="22.5" customHeight="1" x14ac:dyDescent="0.4">
      <c r="A27" s="57" t="str">
        <f>現場別請求書⑪!D$12&amp;現場別請求書⑪!E$12&amp;現場別請求書⑪!G$12&amp;現場別請求書⑪!I$12&amp;現場別請求書⑪!K$12</f>
        <v/>
      </c>
      <c r="B27" s="58"/>
      <c r="C27" s="59"/>
      <c r="D27" s="164" t="str">
        <f>IF(現場別請求書⑪!D$13=0,"",現場別請求書⑪!D$13)</f>
        <v/>
      </c>
      <c r="E27" s="133"/>
      <c r="F27" s="165"/>
      <c r="G27" s="60" t="str">
        <f>IFERROR(現場別請求書⑪!F$30+現場別請求書⑪!F$31+現場別請求書⑪!F$32,"")</f>
        <v/>
      </c>
      <c r="H27" s="61"/>
      <c r="I27" s="61" t="str">
        <f>IFERROR(現場別請求書⑪!N$30+現場別請求書⑪!N$31+現場別請求書⑪!N$32,"")</f>
        <v/>
      </c>
      <c r="J27" s="61"/>
      <c r="K27" s="61"/>
      <c r="L27" s="61"/>
      <c r="M27" s="61" t="str">
        <f>現場別請求書⑪!N$33</f>
        <v/>
      </c>
      <c r="N27" s="62"/>
      <c r="O27" s="19"/>
    </row>
    <row r="28" spans="1:15" ht="22.5" customHeight="1" x14ac:dyDescent="0.4">
      <c r="A28" s="57" t="str">
        <f>現場別請求書⑫!D$12&amp;現場別請求書⑫!E$12&amp;現場別請求書⑫!G$12&amp;現場別請求書⑫!I$12&amp;現場別請求書⑫!K$12</f>
        <v/>
      </c>
      <c r="B28" s="58"/>
      <c r="C28" s="59"/>
      <c r="D28" s="164" t="str">
        <f>IF(現場別請求書⑫!D$13=0,"",現場別請求書⑫!D$13)</f>
        <v/>
      </c>
      <c r="E28" s="133"/>
      <c r="F28" s="165"/>
      <c r="G28" s="60" t="str">
        <f>IFERROR(現場別請求書⑫!F$30+現場別請求書⑫!F$31+現場別請求書⑫!F$32,"")</f>
        <v/>
      </c>
      <c r="H28" s="61"/>
      <c r="I28" s="61" t="str">
        <f>IFERROR(現場別請求書⑫!N$30+現場別請求書⑫!N$31+現場別請求書⑫!N$32,"")</f>
        <v/>
      </c>
      <c r="J28" s="61"/>
      <c r="K28" s="61"/>
      <c r="L28" s="61"/>
      <c r="M28" s="61" t="str">
        <f>現場別請求書⑫!N$33</f>
        <v/>
      </c>
      <c r="N28" s="62"/>
      <c r="O28" s="19"/>
    </row>
    <row r="29" spans="1:15" ht="22.5" customHeight="1" x14ac:dyDescent="0.4">
      <c r="A29" s="57" t="str">
        <f>現場別請求書⑬!D$12&amp;現場別請求書⑬!E$12&amp;現場別請求書⑬!G$12&amp;現場別請求書⑬!I$12&amp;現場別請求書⑬!K$12</f>
        <v/>
      </c>
      <c r="B29" s="58"/>
      <c r="C29" s="59"/>
      <c r="D29" s="164" t="str">
        <f>IF(現場別請求書⑬!D$13=0,"",現場別請求書⑬!D$13)</f>
        <v/>
      </c>
      <c r="E29" s="133"/>
      <c r="F29" s="165"/>
      <c r="G29" s="60" t="str">
        <f>IFERROR(現場別請求書⑬!F$30+現場別請求書⑬!F$31+現場別請求書⑬!F$32,"")</f>
        <v/>
      </c>
      <c r="H29" s="61"/>
      <c r="I29" s="61" t="str">
        <f>IFERROR(現場別請求書⑬!N$30+現場別請求書⑬!N$31+現場別請求書⑬!N$32,"")</f>
        <v/>
      </c>
      <c r="J29" s="61"/>
      <c r="K29" s="61"/>
      <c r="L29" s="61"/>
      <c r="M29" s="61" t="str">
        <f>現場別請求書⑬!N$33</f>
        <v/>
      </c>
      <c r="N29" s="62"/>
      <c r="O29" s="19"/>
    </row>
    <row r="30" spans="1:15" ht="22.5" customHeight="1" x14ac:dyDescent="0.4">
      <c r="A30" s="57" t="str">
        <f>現場別請求書⑭!D$12&amp;現場別請求書⑭!E$12&amp;現場別請求書⑭!G$12&amp;現場別請求書⑭!I$12&amp;現場別請求書⑭!K$12</f>
        <v/>
      </c>
      <c r="B30" s="58"/>
      <c r="C30" s="59"/>
      <c r="D30" s="164" t="str">
        <f>IF(現場別請求書⑭!D$13=0,"",現場別請求書⑭!D$13)</f>
        <v/>
      </c>
      <c r="E30" s="133"/>
      <c r="F30" s="165"/>
      <c r="G30" s="60" t="str">
        <f>IFERROR(現場別請求書⑭!F$30+現場別請求書⑭!F$31+現場別請求書⑭!F$32,"")</f>
        <v/>
      </c>
      <c r="H30" s="61"/>
      <c r="I30" s="61" t="str">
        <f>IFERROR(現場別請求書⑭!N$30+現場別請求書⑭!N$31+現場別請求書⑭!N$32,"")</f>
        <v/>
      </c>
      <c r="J30" s="61"/>
      <c r="K30" s="61"/>
      <c r="L30" s="61"/>
      <c r="M30" s="61" t="str">
        <f>現場別請求書⑭!N$33</f>
        <v/>
      </c>
      <c r="N30" s="62"/>
      <c r="O30" s="19"/>
    </row>
    <row r="31" spans="1:15" ht="22.5" customHeight="1" thickBot="1" x14ac:dyDescent="0.45">
      <c r="A31" s="57" t="str">
        <f>現場別請求書⑮!D$12&amp;現場別請求書⑮!E$12&amp;現場別請求書⑮!G$12&amp;現場別請求書⑮!I$12&amp;現場別請求書⑮!K$12</f>
        <v/>
      </c>
      <c r="B31" s="58"/>
      <c r="C31" s="59"/>
      <c r="D31" s="166" t="str">
        <f>IF(現場別請求書⑮!D$13=0,"",現場別請求書⑮!D$13)</f>
        <v/>
      </c>
      <c r="E31" s="141"/>
      <c r="F31" s="167"/>
      <c r="G31" s="60" t="str">
        <f>IFERROR(現場別請求書⑮!F$30+現場別請求書⑮!F$31+現場別請求書⑮!F$32,"")</f>
        <v/>
      </c>
      <c r="H31" s="61"/>
      <c r="I31" s="61" t="str">
        <f>IFERROR(現場別請求書⑮!N$30+現場別請求書⑮!N$31+現場別請求書⑮!N$32,"")</f>
        <v/>
      </c>
      <c r="J31" s="61"/>
      <c r="K31" s="61"/>
      <c r="L31" s="61"/>
      <c r="M31" s="61" t="str">
        <f>現場別請求書⑮!N$33</f>
        <v/>
      </c>
      <c r="N31" s="62"/>
      <c r="O31" s="20"/>
    </row>
    <row r="32" spans="1:15" ht="30.75" customHeight="1" thickBot="1" x14ac:dyDescent="0.45">
      <c r="A32" s="80" t="s">
        <v>26</v>
      </c>
      <c r="B32" s="81"/>
      <c r="C32" s="81"/>
      <c r="D32" s="81"/>
      <c r="E32" s="81"/>
      <c r="F32" s="82"/>
      <c r="G32" s="83" t="str">
        <f>IF(SUM(G17:H31)&gt;0,SUM(G17:H31),"")</f>
        <v/>
      </c>
      <c r="H32" s="84"/>
      <c r="I32" s="83" t="str">
        <f>IF(SUM(I17:L31)&gt;0,SUM(I17:L31),"")</f>
        <v/>
      </c>
      <c r="J32" s="85"/>
      <c r="K32" s="85"/>
      <c r="L32" s="84"/>
      <c r="M32" s="83" t="str">
        <f>IF(SUM(M17:N31)&gt;0,IF(SUM(M17:N31)=G32+I32,SUM(M17:N31),"縦横合計不一致"),"")</f>
        <v/>
      </c>
      <c r="N32" s="85"/>
      <c r="O32" s="45"/>
    </row>
    <row r="33" spans="1:15" x14ac:dyDescent="0.4">
      <c r="A33" s="10" t="s">
        <v>28</v>
      </c>
      <c r="B33" s="86" t="s">
        <v>29</v>
      </c>
      <c r="C33" s="87"/>
      <c r="D33" s="10" t="s">
        <v>30</v>
      </c>
      <c r="E33" s="10" t="s">
        <v>31</v>
      </c>
      <c r="F33" s="88" t="s">
        <v>27</v>
      </c>
      <c r="G33" s="90"/>
      <c r="H33" s="91"/>
      <c r="I33" s="91"/>
      <c r="J33" s="91"/>
      <c r="K33" s="91"/>
      <c r="L33" s="91"/>
      <c r="M33" s="91"/>
      <c r="N33" s="91"/>
      <c r="O33" s="92"/>
    </row>
    <row r="34" spans="1:15" ht="37.5" customHeight="1" x14ac:dyDescent="0.4">
      <c r="A34" s="16"/>
      <c r="B34" s="96"/>
      <c r="C34" s="97"/>
      <c r="D34" s="9"/>
      <c r="E34" s="9"/>
      <c r="F34" s="89"/>
      <c r="G34" s="93"/>
      <c r="H34" s="94"/>
      <c r="I34" s="94"/>
      <c r="J34" s="94"/>
      <c r="K34" s="94"/>
      <c r="L34" s="94"/>
      <c r="M34" s="94"/>
      <c r="N34" s="94"/>
      <c r="O34" s="95"/>
    </row>
    <row r="35" spans="1:15" x14ac:dyDescent="0.4">
      <c r="A35" s="17" t="s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4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mergeCells count="113">
    <mergeCell ref="A32:F32"/>
    <mergeCell ref="G32:H32"/>
    <mergeCell ref="I32:L32"/>
    <mergeCell ref="M32:N32"/>
    <mergeCell ref="B33:C33"/>
    <mergeCell ref="F33:F34"/>
    <mergeCell ref="G33:O34"/>
    <mergeCell ref="B34:C34"/>
    <mergeCell ref="A30:C30"/>
    <mergeCell ref="D30:F30"/>
    <mergeCell ref="G30:H30"/>
    <mergeCell ref="I30:L30"/>
    <mergeCell ref="M30:N30"/>
    <mergeCell ref="A31:C31"/>
    <mergeCell ref="D31:F31"/>
    <mergeCell ref="G31:H31"/>
    <mergeCell ref="I31:L31"/>
    <mergeCell ref="M31:N31"/>
    <mergeCell ref="A28:C28"/>
    <mergeCell ref="D28:F28"/>
    <mergeCell ref="G28:H28"/>
    <mergeCell ref="I28:L28"/>
    <mergeCell ref="M28:N28"/>
    <mergeCell ref="A29:C29"/>
    <mergeCell ref="D29:F29"/>
    <mergeCell ref="G29:H29"/>
    <mergeCell ref="I29:L29"/>
    <mergeCell ref="M29:N29"/>
    <mergeCell ref="A26:C26"/>
    <mergeCell ref="D26:F26"/>
    <mergeCell ref="G26:H26"/>
    <mergeCell ref="I26:L26"/>
    <mergeCell ref="M26:N26"/>
    <mergeCell ref="A27:C27"/>
    <mergeCell ref="D27:F27"/>
    <mergeCell ref="G27:H27"/>
    <mergeCell ref="I27:L27"/>
    <mergeCell ref="M27:N27"/>
    <mergeCell ref="A24:C24"/>
    <mergeCell ref="D24:F24"/>
    <mergeCell ref="G24:H24"/>
    <mergeCell ref="I24:L24"/>
    <mergeCell ref="M24:N24"/>
    <mergeCell ref="A25:C25"/>
    <mergeCell ref="D25:F25"/>
    <mergeCell ref="G25:H25"/>
    <mergeCell ref="I25:L25"/>
    <mergeCell ref="M25:N25"/>
    <mergeCell ref="A22:C22"/>
    <mergeCell ref="D22:F22"/>
    <mergeCell ref="G22:H22"/>
    <mergeCell ref="I22:L22"/>
    <mergeCell ref="M22:N22"/>
    <mergeCell ref="A23:C23"/>
    <mergeCell ref="D23:F23"/>
    <mergeCell ref="G23:H23"/>
    <mergeCell ref="I23:L23"/>
    <mergeCell ref="M23:N23"/>
    <mergeCell ref="A20:C20"/>
    <mergeCell ref="D20:F20"/>
    <mergeCell ref="G20:H20"/>
    <mergeCell ref="I20:L20"/>
    <mergeCell ref="M20:N20"/>
    <mergeCell ref="A21:C21"/>
    <mergeCell ref="D21:F21"/>
    <mergeCell ref="G21:H21"/>
    <mergeCell ref="I21:L21"/>
    <mergeCell ref="M21:N21"/>
    <mergeCell ref="J13:K14"/>
    <mergeCell ref="L13:M14"/>
    <mergeCell ref="A18:C18"/>
    <mergeCell ref="D18:F18"/>
    <mergeCell ref="G18:H18"/>
    <mergeCell ref="I18:L18"/>
    <mergeCell ref="M18:N18"/>
    <mergeCell ref="A19:C19"/>
    <mergeCell ref="D19:F19"/>
    <mergeCell ref="G19:H19"/>
    <mergeCell ref="I19:L19"/>
    <mergeCell ref="M19:N19"/>
    <mergeCell ref="A1:O1"/>
    <mergeCell ref="C12:D12"/>
    <mergeCell ref="E12:F12"/>
    <mergeCell ref="H12:I12"/>
    <mergeCell ref="J12:K12"/>
    <mergeCell ref="L12:M12"/>
    <mergeCell ref="A17:C17"/>
    <mergeCell ref="D17:F17"/>
    <mergeCell ref="G17:H17"/>
    <mergeCell ref="I17:L17"/>
    <mergeCell ref="M17:N17"/>
    <mergeCell ref="N13:N14"/>
    <mergeCell ref="O13:O14"/>
    <mergeCell ref="A13:B13"/>
    <mergeCell ref="A14:B14"/>
    <mergeCell ref="A16:C16"/>
    <mergeCell ref="D16:F16"/>
    <mergeCell ref="G16:H16"/>
    <mergeCell ref="I16:L16"/>
    <mergeCell ref="M16:N16"/>
    <mergeCell ref="C13:D14"/>
    <mergeCell ref="E13:F14"/>
    <mergeCell ref="G13:G14"/>
    <mergeCell ref="H13:I14"/>
    <mergeCell ref="C6:H6"/>
    <mergeCell ref="C7:G7"/>
    <mergeCell ref="C8:H8"/>
    <mergeCell ref="C9:H9"/>
    <mergeCell ref="K6:O6"/>
    <mergeCell ref="K10:O10"/>
    <mergeCell ref="K7:O7"/>
    <mergeCell ref="K8:O8"/>
    <mergeCell ref="K9:O9"/>
  </mergeCells>
  <phoneticPr fontId="2"/>
  <dataValidations count="1">
    <dataValidation imeMode="fullKatakana" allowBlank="1" showInputMessage="1" showErrorMessage="1" sqref="K10:O10" xr:uid="{E70CB7DA-C171-4870-AB5F-C2671F6C1E10}"/>
  </dataValidations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99AE-B739-4F96-B3B0-F23DB4B4F523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168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F30:J30"/>
    <mergeCell ref="F31:J31"/>
    <mergeCell ref="F32:J32"/>
    <mergeCell ref="F29:J29"/>
    <mergeCell ref="E34:F34"/>
    <mergeCell ref="E12:F12"/>
    <mergeCell ref="F23:H23"/>
    <mergeCell ref="F24:H24"/>
    <mergeCell ref="F25:H25"/>
    <mergeCell ref="F26:H26"/>
    <mergeCell ref="F27:H27"/>
    <mergeCell ref="F28:H28"/>
    <mergeCell ref="A30:E30"/>
    <mergeCell ref="A31:E31"/>
    <mergeCell ref="A32:E32"/>
    <mergeCell ref="F22:H22"/>
    <mergeCell ref="A27:E27"/>
    <mergeCell ref="A22:E22"/>
    <mergeCell ref="A23:E23"/>
    <mergeCell ref="A24:E24"/>
    <mergeCell ref="K21:M21"/>
    <mergeCell ref="K22:M22"/>
    <mergeCell ref="K23:M23"/>
    <mergeCell ref="K24:M24"/>
    <mergeCell ref="I22:J22"/>
    <mergeCell ref="I23:J23"/>
    <mergeCell ref="I24:J24"/>
    <mergeCell ref="N33:Q33"/>
    <mergeCell ref="K30:M30"/>
    <mergeCell ref="N22:Q22"/>
    <mergeCell ref="N23:Q23"/>
    <mergeCell ref="N24:Q24"/>
    <mergeCell ref="N25:Q25"/>
    <mergeCell ref="N26:Q26"/>
    <mergeCell ref="N27:Q27"/>
    <mergeCell ref="K26:M26"/>
    <mergeCell ref="K27:M27"/>
    <mergeCell ref="K28:M28"/>
    <mergeCell ref="K29:M29"/>
    <mergeCell ref="N29:Q29"/>
    <mergeCell ref="N30:Q30"/>
    <mergeCell ref="N31:Q31"/>
    <mergeCell ref="K31:M31"/>
    <mergeCell ref="K33:M33"/>
    <mergeCell ref="A21:E21"/>
    <mergeCell ref="R20:S20"/>
    <mergeCell ref="N20:Q20"/>
    <mergeCell ref="I21:J21"/>
    <mergeCell ref="N21:Q21"/>
    <mergeCell ref="N32:Q32"/>
    <mergeCell ref="R21:S21"/>
    <mergeCell ref="R22:S22"/>
    <mergeCell ref="R23:S23"/>
    <mergeCell ref="R24:S24"/>
    <mergeCell ref="R25:S25"/>
    <mergeCell ref="R26:S26"/>
    <mergeCell ref="R27:S27"/>
    <mergeCell ref="R28:S28"/>
    <mergeCell ref="K25:M25"/>
    <mergeCell ref="N28:Q28"/>
    <mergeCell ref="K32:M32"/>
    <mergeCell ref="I25:J25"/>
    <mergeCell ref="I26:J26"/>
    <mergeCell ref="I27:J27"/>
    <mergeCell ref="A28:E28"/>
    <mergeCell ref="I28:J28"/>
    <mergeCell ref="A25:E25"/>
    <mergeCell ref="A26:E26"/>
    <mergeCell ref="B34:C34"/>
    <mergeCell ref="G34:G35"/>
    <mergeCell ref="I34:S35"/>
    <mergeCell ref="B35:C35"/>
    <mergeCell ref="A12:C12"/>
    <mergeCell ref="G12:H12"/>
    <mergeCell ref="I12:J12"/>
    <mergeCell ref="K12:L12"/>
    <mergeCell ref="H16:K16"/>
    <mergeCell ref="P17:Q18"/>
    <mergeCell ref="R17:R18"/>
    <mergeCell ref="S17:S18"/>
    <mergeCell ref="A18:B18"/>
    <mergeCell ref="H17:K18"/>
    <mergeCell ref="A17:B17"/>
    <mergeCell ref="C17:D18"/>
    <mergeCell ref="F20:H20"/>
    <mergeCell ref="F21:H21"/>
    <mergeCell ref="D13:L14"/>
    <mergeCell ref="A20:E20"/>
    <mergeCell ref="I20:J20"/>
    <mergeCell ref="E17:G18"/>
    <mergeCell ref="L17:M18"/>
    <mergeCell ref="K20:M20"/>
    <mergeCell ref="O9:S9"/>
    <mergeCell ref="N17:O18"/>
    <mergeCell ref="A1:S1"/>
    <mergeCell ref="C16:D16"/>
    <mergeCell ref="E16:G16"/>
    <mergeCell ref="L16:M16"/>
    <mergeCell ref="N16:O16"/>
    <mergeCell ref="P16:Q16"/>
    <mergeCell ref="A13:C14"/>
    <mergeCell ref="C6:L6"/>
    <mergeCell ref="C7:K7"/>
    <mergeCell ref="C8:L8"/>
    <mergeCell ref="C9:L9"/>
    <mergeCell ref="O6:S6"/>
    <mergeCell ref="O10:S10"/>
    <mergeCell ref="O7:S7"/>
    <mergeCell ref="O8:S8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6689-9F25-4220-927D-25F8EB17016A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CC80-7811-41A8-8D4A-BBACA195216C}">
  <dimension ref="A1:S38"/>
  <sheetViews>
    <sheetView topLeftCell="A2"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B7BC-31B4-4738-85A1-471B57D9B5EA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66EA-CBC1-42A5-9198-7F2A05F5D714}">
  <dimension ref="A1:S38"/>
  <sheetViews>
    <sheetView topLeftCell="A2"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15992-FD3A-4D10-9026-230994088096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5938-3269-4E2D-B816-4EB3AEF773AB}">
  <dimension ref="A1:S38"/>
  <sheetViews>
    <sheetView zoomScaleNormal="100" workbookViewId="0">
      <selection activeCell="A5" sqref="A5:S10"/>
    </sheetView>
  </sheetViews>
  <sheetFormatPr defaultRowHeight="18.75" x14ac:dyDescent="0.4"/>
  <cols>
    <col min="1" max="1" width="5.5" customWidth="1"/>
    <col min="2" max="3" width="2.75" customWidth="1"/>
    <col min="4" max="4" width="5.5" customWidth="1"/>
    <col min="5" max="6" width="2.75" customWidth="1"/>
    <col min="7" max="7" width="4" customWidth="1"/>
    <col min="8" max="8" width="1.5" customWidth="1"/>
    <col min="9" max="9" width="4" customWidth="1"/>
    <col min="10" max="10" width="1.5" customWidth="1"/>
    <col min="11" max="11" width="1.875" customWidth="1"/>
    <col min="12" max="12" width="4" customWidth="1"/>
    <col min="13" max="13" width="4.5" customWidth="1"/>
    <col min="14" max="14" width="6" customWidth="1"/>
    <col min="15" max="16" width="2.5" customWidth="1"/>
    <col min="17" max="17" width="6" customWidth="1"/>
    <col min="18" max="19" width="8.875" customWidth="1"/>
  </cols>
  <sheetData>
    <row r="1" spans="1:19" ht="39.75" x14ac:dyDescent="0.4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4">
      <c r="Q2" s="2" t="s">
        <v>1</v>
      </c>
      <c r="R2" s="3"/>
      <c r="S2" s="3"/>
    </row>
    <row r="3" spans="1:19" ht="24" x14ac:dyDescent="0.4">
      <c r="A3" s="34" t="s">
        <v>33</v>
      </c>
    </row>
    <row r="4" spans="1:19" ht="19.5" thickBot="1" x14ac:dyDescent="0.45">
      <c r="A4" t="s">
        <v>2</v>
      </c>
    </row>
    <row r="5" spans="1:19" x14ac:dyDescent="0.4">
      <c r="A5" s="5" t="s">
        <v>3</v>
      </c>
      <c r="B5" s="23"/>
      <c r="C5" s="24"/>
      <c r="D5" s="6"/>
      <c r="E5" s="6"/>
      <c r="F5" s="6"/>
      <c r="G5" s="6"/>
      <c r="H5" s="6"/>
      <c r="I5" s="6"/>
      <c r="J5" s="6"/>
      <c r="K5" s="6"/>
      <c r="L5" s="7"/>
      <c r="M5" s="5" t="s">
        <v>8</v>
      </c>
      <c r="N5" s="31"/>
      <c r="O5" s="6"/>
      <c r="P5" s="6"/>
      <c r="Q5" s="6"/>
      <c r="R5" s="6"/>
      <c r="S5" s="7"/>
    </row>
    <row r="6" spans="1:19" x14ac:dyDescent="0.4">
      <c r="A6" s="25" t="s">
        <v>4</v>
      </c>
      <c r="B6" s="4"/>
      <c r="C6" s="48" t="str">
        <f>IF(合計請求書!C6=0,"",合計請求書!C6)</f>
        <v/>
      </c>
      <c r="D6" s="169"/>
      <c r="E6" s="169"/>
      <c r="F6" s="169"/>
      <c r="G6" s="169"/>
      <c r="H6" s="169"/>
      <c r="I6" s="169"/>
      <c r="J6" s="169"/>
      <c r="K6" s="169"/>
      <c r="L6" s="50"/>
      <c r="M6" s="25" t="s">
        <v>9</v>
      </c>
      <c r="N6" s="32"/>
      <c r="O6" s="48" t="str">
        <f>IF(合計請求書!K6=0,"",合計請求書!K6)</f>
        <v/>
      </c>
      <c r="P6" s="169"/>
      <c r="Q6" s="169"/>
      <c r="R6" s="169"/>
      <c r="S6" s="50"/>
    </row>
    <row r="7" spans="1:19" x14ac:dyDescent="0.4">
      <c r="A7" s="26" t="s">
        <v>5</v>
      </c>
      <c r="B7" s="4"/>
      <c r="C7" s="48" t="str">
        <f>IF(合計請求書!C7=0,"",合計請求書!C7)</f>
        <v/>
      </c>
      <c r="D7" s="169"/>
      <c r="E7" s="169"/>
      <c r="F7" s="169"/>
      <c r="G7" s="169"/>
      <c r="H7" s="169"/>
      <c r="I7" s="169"/>
      <c r="J7" s="169"/>
      <c r="K7" s="169"/>
      <c r="L7" s="47" t="s">
        <v>48</v>
      </c>
      <c r="M7" s="26" t="s">
        <v>10</v>
      </c>
      <c r="N7" s="32"/>
      <c r="O7" s="48" t="str">
        <f>IF(合計請求書!K7=0,"",合計請求書!K7)</f>
        <v/>
      </c>
      <c r="P7" s="169"/>
      <c r="Q7" s="169"/>
      <c r="R7" s="169"/>
      <c r="S7" s="50"/>
    </row>
    <row r="8" spans="1:19" x14ac:dyDescent="0.4">
      <c r="A8" s="26" t="s">
        <v>6</v>
      </c>
      <c r="B8" s="4"/>
      <c r="C8" s="48" t="str">
        <f>IF(合計請求書!C8=0,"",合計請求書!C8)</f>
        <v/>
      </c>
      <c r="D8" s="169"/>
      <c r="E8" s="169"/>
      <c r="F8" s="169"/>
      <c r="G8" s="169"/>
      <c r="H8" s="169"/>
      <c r="I8" s="169"/>
      <c r="J8" s="169"/>
      <c r="K8" s="169"/>
      <c r="L8" s="50"/>
      <c r="M8" s="26" t="s">
        <v>11</v>
      </c>
      <c r="N8" s="32"/>
      <c r="O8" s="48" t="str">
        <f>IF(合計請求書!K8=0,"",合計請求書!K8)</f>
        <v/>
      </c>
      <c r="P8" s="169"/>
      <c r="Q8" s="169"/>
      <c r="R8" s="169"/>
      <c r="S8" s="50"/>
    </row>
    <row r="9" spans="1:19" x14ac:dyDescent="0.4">
      <c r="A9" s="26" t="s">
        <v>7</v>
      </c>
      <c r="B9" s="4"/>
      <c r="C9" s="48" t="str">
        <f>IF(合計請求書!C9=0,"",合計請求書!C9)</f>
        <v/>
      </c>
      <c r="D9" s="169"/>
      <c r="E9" s="169"/>
      <c r="F9" s="169"/>
      <c r="G9" s="169"/>
      <c r="H9" s="169"/>
      <c r="I9" s="169"/>
      <c r="J9" s="169"/>
      <c r="K9" s="169"/>
      <c r="L9" s="50"/>
      <c r="M9" s="26" t="s">
        <v>12</v>
      </c>
      <c r="N9" s="32"/>
      <c r="O9" s="48" t="str">
        <f>IF(合計請求書!K9=0,"",合計請求書!K9)</f>
        <v/>
      </c>
      <c r="P9" s="169"/>
      <c r="Q9" s="169"/>
      <c r="R9" s="169"/>
      <c r="S9" s="50"/>
    </row>
    <row r="10" spans="1:19" ht="19.5" thickBot="1" x14ac:dyDescent="0.45">
      <c r="A10" s="27"/>
      <c r="B10" s="28"/>
      <c r="C10" s="29"/>
      <c r="D10" s="8"/>
      <c r="E10" s="8"/>
      <c r="F10" s="8"/>
      <c r="G10" s="8"/>
      <c r="H10" s="8"/>
      <c r="I10" s="8"/>
      <c r="J10" s="8"/>
      <c r="K10" s="8"/>
      <c r="L10" s="30"/>
      <c r="M10" s="27" t="s">
        <v>13</v>
      </c>
      <c r="N10" s="33"/>
      <c r="O10" s="51" t="str">
        <f>IF(合計請求書!K10=0,"",合計請求書!K10)</f>
        <v/>
      </c>
      <c r="P10" s="52"/>
      <c r="Q10" s="52"/>
      <c r="R10" s="52"/>
      <c r="S10" s="53"/>
    </row>
    <row r="11" spans="1:19" ht="19.5" thickBot="1" x14ac:dyDescent="0.45">
      <c r="A11" s="35" t="s">
        <v>14</v>
      </c>
      <c r="L11" s="6"/>
    </row>
    <row r="12" spans="1:19" x14ac:dyDescent="0.4">
      <c r="A12" s="106" t="s">
        <v>22</v>
      </c>
      <c r="B12" s="107"/>
      <c r="C12" s="108"/>
      <c r="D12" s="11"/>
      <c r="E12" s="73"/>
      <c r="F12" s="72"/>
      <c r="G12" s="73"/>
      <c r="H12" s="72"/>
      <c r="I12" s="73"/>
      <c r="J12" s="72"/>
      <c r="K12" s="73"/>
      <c r="L12" s="71"/>
    </row>
    <row r="13" spans="1:19" x14ac:dyDescent="0.4">
      <c r="A13" s="98" t="s">
        <v>23</v>
      </c>
      <c r="B13" s="99"/>
      <c r="C13" s="100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9" ht="19.5" thickBot="1" x14ac:dyDescent="0.45">
      <c r="A14" s="101"/>
      <c r="B14" s="102"/>
      <c r="C14" s="103"/>
      <c r="D14" s="119"/>
      <c r="E14" s="120"/>
      <c r="F14" s="120"/>
      <c r="G14" s="120"/>
      <c r="H14" s="120"/>
      <c r="I14" s="120"/>
      <c r="J14" s="120"/>
      <c r="K14" s="120"/>
      <c r="L14" s="121"/>
    </row>
    <row r="15" spans="1:19" ht="19.5" thickBot="1" x14ac:dyDescent="0.45">
      <c r="A15" s="35"/>
    </row>
    <row r="16" spans="1:19" x14ac:dyDescent="0.4">
      <c r="C16" s="55" t="s">
        <v>15</v>
      </c>
      <c r="D16" s="56"/>
      <c r="E16" s="56" t="s">
        <v>16</v>
      </c>
      <c r="F16" s="56"/>
      <c r="G16" s="56"/>
      <c r="H16" s="73" t="s">
        <v>17</v>
      </c>
      <c r="I16" s="70"/>
      <c r="J16" s="70"/>
      <c r="K16" s="72"/>
      <c r="L16" s="72" t="s">
        <v>18</v>
      </c>
      <c r="M16" s="56"/>
      <c r="N16" s="56" t="s">
        <v>15</v>
      </c>
      <c r="O16" s="56"/>
      <c r="P16" s="56" t="s">
        <v>16</v>
      </c>
      <c r="Q16" s="56"/>
      <c r="R16" s="11" t="s">
        <v>17</v>
      </c>
      <c r="S16" s="12" t="s">
        <v>19</v>
      </c>
    </row>
    <row r="17" spans="1:19" ht="18.75" customHeight="1" x14ac:dyDescent="0.4">
      <c r="A17" s="49" t="s">
        <v>47</v>
      </c>
      <c r="B17" s="50"/>
      <c r="C17" s="74" t="str">
        <f>IF(ISNUMBER(N33),IF(N33&gt;=10000000,INT(MOD(SIGN(N33)*N33/10000000,10)),""),"")</f>
        <v/>
      </c>
      <c r="D17" s="75"/>
      <c r="E17" s="78" t="str">
        <f>IF(ISNUMBER(N33),IF(N33&gt;=1000000,INT(MOD(SIGN(N33)*N33/1000000,10)),""),"")</f>
        <v/>
      </c>
      <c r="F17" s="110"/>
      <c r="G17" s="75"/>
      <c r="H17" s="78" t="str">
        <f>IF(ISNUMBER(N33),IF(N33&gt;=100000,INT(MOD(SIGN(N33)*N33/100000,10)),""),"")</f>
        <v/>
      </c>
      <c r="I17" s="110"/>
      <c r="J17" s="110"/>
      <c r="K17" s="75"/>
      <c r="L17" s="110" t="str">
        <f>IF(ISNUMBER(N33),IF(N33&gt;=10000,INT(MOD(SIGN(N33)*N33/10000,10)),""),"")</f>
        <v/>
      </c>
      <c r="M17" s="75"/>
      <c r="N17" s="78" t="str">
        <f>IF(ISNUMBER(N33),IF(N33&gt;=1000,INT(MOD(SIGN(N33)*N33/1000,10)),""),"")</f>
        <v/>
      </c>
      <c r="O17" s="75"/>
      <c r="P17" s="109" t="str">
        <f>IF(ISNUMBER(N33),IF(N33&gt;=100,INT(MOD(SIGN(N33)*N33/100,10)),""),"")</f>
        <v/>
      </c>
      <c r="Q17" s="75"/>
      <c r="R17" s="63" t="str">
        <f>IF(ISNUMBER(N33),IF(N33&gt;=10,INT(MOD(SIGN(N33)*N33/10,10)),""),"")</f>
        <v/>
      </c>
      <c r="S17" s="65" t="str">
        <f>IF(ISNUMBER(N33),IF(N33&gt;=1,INT(MOD(SIGN(N33)*N33/1,10)),""),"")</f>
        <v/>
      </c>
    </row>
    <row r="18" spans="1:19" ht="19.5" customHeight="1" thickBot="1" x14ac:dyDescent="0.45">
      <c r="A18" s="67" t="s">
        <v>21</v>
      </c>
      <c r="B18" s="68"/>
      <c r="C18" s="76"/>
      <c r="D18" s="77"/>
      <c r="E18" s="79"/>
      <c r="F18" s="111"/>
      <c r="G18" s="77"/>
      <c r="H18" s="79"/>
      <c r="I18" s="111"/>
      <c r="J18" s="111"/>
      <c r="K18" s="77"/>
      <c r="L18" s="111"/>
      <c r="M18" s="77"/>
      <c r="N18" s="79"/>
      <c r="O18" s="77"/>
      <c r="P18" s="79"/>
      <c r="Q18" s="77"/>
      <c r="R18" s="64"/>
      <c r="S18" s="66"/>
    </row>
    <row r="19" spans="1:19" ht="19.5" thickBot="1" x14ac:dyDescent="0.45">
      <c r="A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2.5" customHeight="1" x14ac:dyDescent="0.4">
      <c r="A20" s="69" t="s">
        <v>35</v>
      </c>
      <c r="B20" s="70"/>
      <c r="C20" s="70"/>
      <c r="D20" s="70"/>
      <c r="E20" s="70"/>
      <c r="F20" s="112" t="s">
        <v>36</v>
      </c>
      <c r="G20" s="70"/>
      <c r="H20" s="72"/>
      <c r="I20" s="73" t="s">
        <v>37</v>
      </c>
      <c r="J20" s="122"/>
      <c r="K20" s="112" t="s">
        <v>38</v>
      </c>
      <c r="L20" s="70"/>
      <c r="M20" s="70"/>
      <c r="N20" s="112" t="s">
        <v>24</v>
      </c>
      <c r="O20" s="70"/>
      <c r="P20" s="70"/>
      <c r="Q20" s="122"/>
      <c r="R20" s="112" t="s">
        <v>39</v>
      </c>
      <c r="S20" s="71"/>
    </row>
    <row r="21" spans="1:19" ht="22.5" customHeight="1" x14ac:dyDescent="0.4">
      <c r="A21" s="123"/>
      <c r="B21" s="124"/>
      <c r="C21" s="124"/>
      <c r="D21" s="124"/>
      <c r="E21" s="124"/>
      <c r="F21" s="113"/>
      <c r="G21" s="114"/>
      <c r="H21" s="115"/>
      <c r="I21" s="125"/>
      <c r="J21" s="126"/>
      <c r="K21" s="127"/>
      <c r="L21" s="128"/>
      <c r="M21" s="128"/>
      <c r="N21" s="127" t="str">
        <f>IF(ISNUMBER(F21),IF(ISNUMBER(K21),ROUND(F21*K21,0),""), "")</f>
        <v/>
      </c>
      <c r="O21" s="128"/>
      <c r="P21" s="128"/>
      <c r="Q21" s="129"/>
      <c r="R21" s="130"/>
      <c r="S21" s="131"/>
    </row>
    <row r="22" spans="1:19" ht="22.5" customHeight="1" x14ac:dyDescent="0.4">
      <c r="A22" s="123"/>
      <c r="B22" s="124"/>
      <c r="C22" s="124"/>
      <c r="D22" s="124"/>
      <c r="E22" s="124"/>
      <c r="F22" s="161"/>
      <c r="G22" s="162"/>
      <c r="H22" s="163"/>
      <c r="I22" s="125"/>
      <c r="J22" s="126"/>
      <c r="K22" s="127"/>
      <c r="L22" s="128"/>
      <c r="M22" s="128"/>
      <c r="N22" s="127" t="str">
        <f t="shared" ref="N22:N28" si="0">IF(ISNUMBER(F22),IF(ISNUMBER(K22),ROUND(F22*K22,0),""), "")</f>
        <v/>
      </c>
      <c r="O22" s="128"/>
      <c r="P22" s="128"/>
      <c r="Q22" s="129"/>
      <c r="R22" s="130"/>
      <c r="S22" s="131"/>
    </row>
    <row r="23" spans="1:19" ht="22.5" customHeight="1" x14ac:dyDescent="0.4">
      <c r="A23" s="123"/>
      <c r="B23" s="124"/>
      <c r="C23" s="124"/>
      <c r="D23" s="124"/>
      <c r="E23" s="124"/>
      <c r="F23" s="113"/>
      <c r="G23" s="114"/>
      <c r="H23" s="115"/>
      <c r="I23" s="125"/>
      <c r="J23" s="126"/>
      <c r="K23" s="127"/>
      <c r="L23" s="128"/>
      <c r="M23" s="128"/>
      <c r="N23" s="127" t="str">
        <f t="shared" si="0"/>
        <v/>
      </c>
      <c r="O23" s="128"/>
      <c r="P23" s="128"/>
      <c r="Q23" s="129"/>
      <c r="R23" s="130"/>
      <c r="S23" s="131"/>
    </row>
    <row r="24" spans="1:19" ht="22.5" customHeight="1" x14ac:dyDescent="0.4">
      <c r="A24" s="123"/>
      <c r="B24" s="124"/>
      <c r="C24" s="124"/>
      <c r="D24" s="124"/>
      <c r="E24" s="124"/>
      <c r="F24" s="113"/>
      <c r="G24" s="114"/>
      <c r="H24" s="115"/>
      <c r="I24" s="125"/>
      <c r="J24" s="126"/>
      <c r="K24" s="127"/>
      <c r="L24" s="128"/>
      <c r="M24" s="128"/>
      <c r="N24" s="127" t="str">
        <f t="shared" si="0"/>
        <v/>
      </c>
      <c r="O24" s="128"/>
      <c r="P24" s="128"/>
      <c r="Q24" s="129"/>
      <c r="R24" s="130"/>
      <c r="S24" s="131"/>
    </row>
    <row r="25" spans="1:19" ht="22.5" customHeight="1" x14ac:dyDescent="0.4">
      <c r="A25" s="123"/>
      <c r="B25" s="124"/>
      <c r="C25" s="124"/>
      <c r="D25" s="124"/>
      <c r="E25" s="124"/>
      <c r="F25" s="113"/>
      <c r="G25" s="114"/>
      <c r="H25" s="115"/>
      <c r="I25" s="125"/>
      <c r="J25" s="126"/>
      <c r="K25" s="127"/>
      <c r="L25" s="128"/>
      <c r="M25" s="128"/>
      <c r="N25" s="127" t="str">
        <f t="shared" si="0"/>
        <v/>
      </c>
      <c r="O25" s="128"/>
      <c r="P25" s="128"/>
      <c r="Q25" s="129"/>
      <c r="R25" s="130"/>
      <c r="S25" s="131"/>
    </row>
    <row r="26" spans="1:19" ht="22.5" customHeight="1" x14ac:dyDescent="0.4">
      <c r="A26" s="123"/>
      <c r="B26" s="124"/>
      <c r="C26" s="124"/>
      <c r="D26" s="124"/>
      <c r="E26" s="124"/>
      <c r="F26" s="113"/>
      <c r="G26" s="114"/>
      <c r="H26" s="115"/>
      <c r="I26" s="125"/>
      <c r="J26" s="126"/>
      <c r="K26" s="127"/>
      <c r="L26" s="128"/>
      <c r="M26" s="128"/>
      <c r="N26" s="127" t="str">
        <f t="shared" si="0"/>
        <v/>
      </c>
      <c r="O26" s="128"/>
      <c r="P26" s="128"/>
      <c r="Q26" s="129"/>
      <c r="R26" s="130"/>
      <c r="S26" s="131"/>
    </row>
    <row r="27" spans="1:19" ht="22.5" customHeight="1" x14ac:dyDescent="0.4">
      <c r="A27" s="123"/>
      <c r="B27" s="124"/>
      <c r="C27" s="124"/>
      <c r="D27" s="124"/>
      <c r="E27" s="124"/>
      <c r="F27" s="113"/>
      <c r="G27" s="114"/>
      <c r="H27" s="115"/>
      <c r="I27" s="125"/>
      <c r="J27" s="126"/>
      <c r="K27" s="127"/>
      <c r="L27" s="128"/>
      <c r="M27" s="128"/>
      <c r="N27" s="127" t="str">
        <f t="shared" si="0"/>
        <v/>
      </c>
      <c r="O27" s="128"/>
      <c r="P27" s="128"/>
      <c r="Q27" s="129"/>
      <c r="R27" s="130"/>
      <c r="S27" s="131"/>
    </row>
    <row r="28" spans="1:19" ht="22.5" customHeight="1" thickBot="1" x14ac:dyDescent="0.45">
      <c r="A28" s="134"/>
      <c r="B28" s="135"/>
      <c r="C28" s="135"/>
      <c r="D28" s="135"/>
      <c r="E28" s="135"/>
      <c r="F28" s="153"/>
      <c r="G28" s="154"/>
      <c r="H28" s="155"/>
      <c r="I28" s="116"/>
      <c r="J28" s="136"/>
      <c r="K28" s="127"/>
      <c r="L28" s="128"/>
      <c r="M28" s="128"/>
      <c r="N28" s="127" t="str">
        <f t="shared" si="0"/>
        <v/>
      </c>
      <c r="O28" s="128"/>
      <c r="P28" s="128"/>
      <c r="Q28" s="129"/>
      <c r="R28" s="130"/>
      <c r="S28" s="131"/>
    </row>
    <row r="29" spans="1:19" ht="22.5" customHeight="1" thickBot="1" x14ac:dyDescent="0.45">
      <c r="A29" s="21"/>
      <c r="B29" s="22"/>
      <c r="C29" s="22"/>
      <c r="D29" s="22"/>
      <c r="E29" s="22"/>
      <c r="F29" s="152" t="s">
        <v>24</v>
      </c>
      <c r="G29" s="81"/>
      <c r="H29" s="81"/>
      <c r="I29" s="81"/>
      <c r="J29" s="82"/>
      <c r="K29" s="133" t="s">
        <v>40</v>
      </c>
      <c r="L29" s="133"/>
      <c r="M29" s="133"/>
      <c r="N29" s="127" t="str">
        <f>IF(SUM(N21:Q28)&gt;0,SUM(N21:Q28),"")</f>
        <v/>
      </c>
      <c r="O29" s="128"/>
      <c r="P29" s="128"/>
      <c r="Q29" s="129"/>
      <c r="R29" s="40"/>
      <c r="S29" s="38"/>
    </row>
    <row r="30" spans="1:19" ht="22.5" customHeight="1" x14ac:dyDescent="0.4">
      <c r="A30" s="156" t="s">
        <v>41</v>
      </c>
      <c r="B30" s="157"/>
      <c r="C30" s="157"/>
      <c r="D30" s="157"/>
      <c r="E30" s="157"/>
      <c r="F30" s="143" t="str">
        <f>IF(ISNUMBER(N29),N29,"")</f>
        <v/>
      </c>
      <c r="G30" s="144"/>
      <c r="H30" s="144"/>
      <c r="I30" s="144"/>
      <c r="J30" s="145"/>
      <c r="K30" s="132" t="s">
        <v>25</v>
      </c>
      <c r="L30" s="133"/>
      <c r="M30" s="133"/>
      <c r="N30" s="127" t="str">
        <f>IF(ISNUMBER(F30),ROUND(F30*0.1,0),"")</f>
        <v/>
      </c>
      <c r="O30" s="128"/>
      <c r="P30" s="128"/>
      <c r="Q30" s="129"/>
      <c r="R30" s="41"/>
      <c r="S30" s="13"/>
    </row>
    <row r="31" spans="1:19" ht="22.5" customHeight="1" x14ac:dyDescent="0.4">
      <c r="A31" s="158" t="s">
        <v>42</v>
      </c>
      <c r="B31" s="147"/>
      <c r="C31" s="147"/>
      <c r="D31" s="147"/>
      <c r="E31" s="147"/>
      <c r="F31" s="146"/>
      <c r="G31" s="147"/>
      <c r="H31" s="147"/>
      <c r="I31" s="147"/>
      <c r="J31" s="148"/>
      <c r="K31" s="132" t="s">
        <v>25</v>
      </c>
      <c r="L31" s="133"/>
      <c r="M31" s="133"/>
      <c r="N31" s="127"/>
      <c r="O31" s="128"/>
      <c r="P31" s="128"/>
      <c r="Q31" s="129"/>
      <c r="R31" s="41"/>
      <c r="S31" s="13"/>
    </row>
    <row r="32" spans="1:19" ht="22.5" customHeight="1" thickBot="1" x14ac:dyDescent="0.45">
      <c r="A32" s="159" t="s">
        <v>43</v>
      </c>
      <c r="B32" s="160"/>
      <c r="C32" s="160"/>
      <c r="D32" s="160"/>
      <c r="E32" s="160"/>
      <c r="F32" s="149"/>
      <c r="G32" s="150"/>
      <c r="H32" s="150"/>
      <c r="I32" s="150"/>
      <c r="J32" s="151"/>
      <c r="K32" s="132" t="s">
        <v>25</v>
      </c>
      <c r="L32" s="133"/>
      <c r="M32" s="133"/>
      <c r="N32" s="127"/>
      <c r="O32" s="128"/>
      <c r="P32" s="128"/>
      <c r="Q32" s="129"/>
      <c r="R32" s="41"/>
      <c r="S32" s="13"/>
    </row>
    <row r="33" spans="1:19" ht="22.5" customHeight="1" thickBot="1" x14ac:dyDescent="0.4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140" t="s">
        <v>44</v>
      </c>
      <c r="L33" s="141"/>
      <c r="M33" s="142"/>
      <c r="N33" s="137" t="str">
        <f>IF(SUM(F30:J32,N30:Q32)&gt;0,SUM(F30:J32,N30:Q32),"")</f>
        <v/>
      </c>
      <c r="O33" s="138"/>
      <c r="P33" s="138"/>
      <c r="Q33" s="139"/>
      <c r="R33" s="42"/>
      <c r="S33" s="39"/>
    </row>
    <row r="34" spans="1:19" x14ac:dyDescent="0.4">
      <c r="A34" s="10" t="s">
        <v>28</v>
      </c>
      <c r="B34" s="86" t="s">
        <v>29</v>
      </c>
      <c r="C34" s="87"/>
      <c r="D34" s="10" t="s">
        <v>30</v>
      </c>
      <c r="E34" s="73" t="s">
        <v>31</v>
      </c>
      <c r="F34" s="72"/>
      <c r="G34" s="88" t="s">
        <v>27</v>
      </c>
      <c r="H34" s="36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</row>
    <row r="35" spans="1:19" ht="37.5" customHeight="1" x14ac:dyDescent="0.4">
      <c r="A35" s="16"/>
      <c r="B35" s="96"/>
      <c r="C35" s="97"/>
      <c r="D35" s="9"/>
      <c r="E35" s="15"/>
      <c r="F35" s="14"/>
      <c r="G35" s="89"/>
      <c r="H35" s="37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x14ac:dyDescent="0.4">
      <c r="A36" s="17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109">
    <mergeCell ref="A1:S1"/>
    <mergeCell ref="C6:L6"/>
    <mergeCell ref="O6:S6"/>
    <mergeCell ref="C7:K7"/>
    <mergeCell ref="O7:S7"/>
    <mergeCell ref="C8:L8"/>
    <mergeCell ref="O8:S8"/>
    <mergeCell ref="A13:C14"/>
    <mergeCell ref="D13:L14"/>
    <mergeCell ref="C16:D16"/>
    <mergeCell ref="E16:G16"/>
    <mergeCell ref="H16:K16"/>
    <mergeCell ref="L16:M16"/>
    <mergeCell ref="C9:L9"/>
    <mergeCell ref="O9:S9"/>
    <mergeCell ref="O10:S10"/>
    <mergeCell ref="A12:C12"/>
    <mergeCell ref="E12:F12"/>
    <mergeCell ref="G12:H12"/>
    <mergeCell ref="I12:J12"/>
    <mergeCell ref="K12:L12"/>
    <mergeCell ref="N16:O16"/>
    <mergeCell ref="P16:Q16"/>
    <mergeCell ref="A17:B17"/>
    <mergeCell ref="C17:D18"/>
    <mergeCell ref="E17:G18"/>
    <mergeCell ref="H17:K18"/>
    <mergeCell ref="L17:M18"/>
    <mergeCell ref="N17:O18"/>
    <mergeCell ref="P17:Q18"/>
    <mergeCell ref="A21:E21"/>
    <mergeCell ref="F21:H21"/>
    <mergeCell ref="I21:J21"/>
    <mergeCell ref="K21:M21"/>
    <mergeCell ref="N21:Q21"/>
    <mergeCell ref="R21:S21"/>
    <mergeCell ref="R17:R18"/>
    <mergeCell ref="S17:S18"/>
    <mergeCell ref="A18:B18"/>
    <mergeCell ref="A20:E20"/>
    <mergeCell ref="F20:H20"/>
    <mergeCell ref="I20:J20"/>
    <mergeCell ref="K20:M20"/>
    <mergeCell ref="N20:Q20"/>
    <mergeCell ref="R20:S20"/>
    <mergeCell ref="A23:E23"/>
    <mergeCell ref="F23:H23"/>
    <mergeCell ref="I23:J23"/>
    <mergeCell ref="K23:M23"/>
    <mergeCell ref="N23:Q23"/>
    <mergeCell ref="R23:S23"/>
    <mergeCell ref="A22:E22"/>
    <mergeCell ref="F22:H22"/>
    <mergeCell ref="I22:J22"/>
    <mergeCell ref="K22:M22"/>
    <mergeCell ref="N22:Q22"/>
    <mergeCell ref="R22:S22"/>
    <mergeCell ref="A25:E25"/>
    <mergeCell ref="F25:H25"/>
    <mergeCell ref="I25:J25"/>
    <mergeCell ref="K25:M25"/>
    <mergeCell ref="N25:Q25"/>
    <mergeCell ref="R25:S25"/>
    <mergeCell ref="A24:E24"/>
    <mergeCell ref="F24:H24"/>
    <mergeCell ref="I24:J24"/>
    <mergeCell ref="K24:M24"/>
    <mergeCell ref="N24:Q24"/>
    <mergeCell ref="R24:S24"/>
    <mergeCell ref="R28:S28"/>
    <mergeCell ref="A27:E27"/>
    <mergeCell ref="F27:H27"/>
    <mergeCell ref="I27:J27"/>
    <mergeCell ref="K27:M27"/>
    <mergeCell ref="N27:Q27"/>
    <mergeCell ref="R27:S27"/>
    <mergeCell ref="A26:E26"/>
    <mergeCell ref="F26:H26"/>
    <mergeCell ref="I26:J26"/>
    <mergeCell ref="K26:M26"/>
    <mergeCell ref="N26:Q26"/>
    <mergeCell ref="R26:S26"/>
    <mergeCell ref="F29:J29"/>
    <mergeCell ref="K29:M29"/>
    <mergeCell ref="N29:Q29"/>
    <mergeCell ref="A30:E30"/>
    <mergeCell ref="F30:J30"/>
    <mergeCell ref="K30:M30"/>
    <mergeCell ref="N30:Q30"/>
    <mergeCell ref="A28:E28"/>
    <mergeCell ref="F28:H28"/>
    <mergeCell ref="I28:J28"/>
    <mergeCell ref="K28:M28"/>
    <mergeCell ref="N28:Q28"/>
    <mergeCell ref="K33:M33"/>
    <mergeCell ref="N33:Q33"/>
    <mergeCell ref="B34:C34"/>
    <mergeCell ref="E34:F34"/>
    <mergeCell ref="G34:G35"/>
    <mergeCell ref="I34:S35"/>
    <mergeCell ref="B35:C35"/>
    <mergeCell ref="A31:E31"/>
    <mergeCell ref="F31:J31"/>
    <mergeCell ref="K31:M31"/>
    <mergeCell ref="N31:Q31"/>
    <mergeCell ref="A32:E32"/>
    <mergeCell ref="F32:J32"/>
    <mergeCell ref="K32:M32"/>
    <mergeCell ref="N32:Q32"/>
  </mergeCells>
  <phoneticPr fontId="2"/>
  <pageMargins left="0.78740157480314965" right="0.78740157480314965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使い方</vt:lpstr>
      <vt:lpstr>合計請求書</vt:lpstr>
      <vt:lpstr>現場別請求書①</vt:lpstr>
      <vt:lpstr>現場別請求書②</vt:lpstr>
      <vt:lpstr>現場別請求書③</vt:lpstr>
      <vt:lpstr>現場別請求書④</vt:lpstr>
      <vt:lpstr>現場別請求書⑤</vt:lpstr>
      <vt:lpstr>現場別請求書⑥</vt:lpstr>
      <vt:lpstr>現場別請求書⑦</vt:lpstr>
      <vt:lpstr>現場別請求書⑧</vt:lpstr>
      <vt:lpstr>現場別請求書⑨</vt:lpstr>
      <vt:lpstr>現場別請求書⑩</vt:lpstr>
      <vt:lpstr>現場別請求書⑪</vt:lpstr>
      <vt:lpstr>現場別請求書⑫</vt:lpstr>
      <vt:lpstr>現場別請求書⑬</vt:lpstr>
      <vt:lpstr>現場別請求書⑭</vt:lpstr>
      <vt:lpstr>現場別請求書⑮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 yoshimizu</dc:creator>
  <cp:lastModifiedBy>学 保坂</cp:lastModifiedBy>
  <cp:lastPrinted>2023-09-21T02:04:14Z</cp:lastPrinted>
  <dcterms:created xsi:type="dcterms:W3CDTF">2023-09-19T23:54:17Z</dcterms:created>
  <dcterms:modified xsi:type="dcterms:W3CDTF">2023-09-21T06:05:12Z</dcterms:modified>
</cp:coreProperties>
</file>